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OG\Felles\Faktahefte - Norskpetroleum\Faktaheftet 2017 (NP.no)\Figurer\"/>
    </mc:Choice>
  </mc:AlternateContent>
  <bookViews>
    <workbookView xWindow="0" yWindow="0" windowWidth="21570" windowHeight="10215"/>
  </bookViews>
  <sheets>
    <sheet name="Fig - data" sheetId="1" r:id="rId1"/>
    <sheet name="Fig-n" sheetId="3" r:id="rId2"/>
    <sheet name="Fig-e" sheetId="2" r:id="rId3"/>
  </sheets>
  <definedNames>
    <definedName name="_xlnm._FilterDatabase" localSheetId="0" hidden="1">'Fig - data'!$A$23:$E$37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2" i="1"/>
  <c r="D31" i="1"/>
  <c r="D30" i="1"/>
  <c r="D29" i="1"/>
  <c r="D28" i="1"/>
  <c r="D27" i="1"/>
  <c r="D26" i="1"/>
  <c r="D25" i="1"/>
  <c r="D24" i="1"/>
  <c r="E24" i="1"/>
</calcChain>
</file>

<file path=xl/sharedStrings.xml><?xml version="1.0" encoding="utf-8"?>
<sst xmlns="http://schemas.openxmlformats.org/spreadsheetml/2006/main" count="48" uniqueCount="42">
  <si>
    <t>All other</t>
  </si>
  <si>
    <t>Annet</t>
  </si>
  <si>
    <t>USA</t>
  </si>
  <si>
    <t>UAE</t>
  </si>
  <si>
    <t>Kuwait</t>
  </si>
  <si>
    <t>Russia</t>
  </si>
  <si>
    <t>Russland</t>
  </si>
  <si>
    <t>Iraq</t>
  </si>
  <si>
    <t>Irak</t>
  </si>
  <si>
    <t>Iran</t>
  </si>
  <si>
    <t>Saudi Arabia</t>
  </si>
  <si>
    <t>Datatyper ENG</t>
  </si>
  <si>
    <t>Datatyper NOR</t>
  </si>
  <si>
    <t>Tekstboks-tekst ENG</t>
  </si>
  <si>
    <t>Tekstboks-tekst NOR</t>
  </si>
  <si>
    <t xml:space="preserve">Source: </t>
  </si>
  <si>
    <t xml:space="preserve">Kilde: </t>
  </si>
  <si>
    <t>Y-akse2 ENG</t>
  </si>
  <si>
    <t>Y-akse2 NOR</t>
  </si>
  <si>
    <t>Y-akse ENG</t>
  </si>
  <si>
    <t>Y-akse NOR</t>
  </si>
  <si>
    <t>X-akse ENG</t>
  </si>
  <si>
    <t>X-akse NOR</t>
  </si>
  <si>
    <t>Aksetekster</t>
  </si>
  <si>
    <t>Figurtekst ENG:</t>
  </si>
  <si>
    <t>Figurtekst NOR:</t>
  </si>
  <si>
    <t>Beskrivelse:</t>
  </si>
  <si>
    <t>Figur nr</t>
  </si>
  <si>
    <t xml:space="preserve">Totalt </t>
  </si>
  <si>
    <t>% av total</t>
  </si>
  <si>
    <t>Volum (mrd. fat)</t>
  </si>
  <si>
    <t>% of total</t>
  </si>
  <si>
    <t>Volumes (bill. boe)</t>
  </si>
  <si>
    <t>Land/region</t>
  </si>
  <si>
    <t>Country/region</t>
  </si>
  <si>
    <t>Gjenværende påviste oljereserver ved utgangen av 2015</t>
  </si>
  <si>
    <t>Remaining oil reserves at year end 2015</t>
  </si>
  <si>
    <t>BP Statistical Review 2016</t>
  </si>
  <si>
    <t>Venezuela</t>
  </si>
  <si>
    <t xml:space="preserve">Venezuela </t>
  </si>
  <si>
    <t>Canada</t>
  </si>
  <si>
    <t>Forente Arabiske Emirater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</si>
</sst>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ont="1"/>
    <xf numFmtId="164" fontId="0" fillId="0" borderId="0" xfId="1" applyNumberFormat="1" applyFont="1" applyFill="1"/>
    <xf numFmtId="165" fontId="0" fillId="0" borderId="0" xfId="1" applyNumberFormat="1" applyFont="1" applyFill="1"/>
    <xf numFmtId="0" fontId="2" fillId="0" borderId="0" xfId="0" applyFont="1" applyFill="1" applyBorder="1"/>
    <xf numFmtId="9" fontId="0" fillId="0" borderId="0" xfId="2" applyFont="1"/>
    <xf numFmtId="0" fontId="0" fillId="0" borderId="0" xfId="0" applyNumberFormat="1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6" xfId="0" applyFont="1" applyFill="1" applyBorder="1" applyAlignment="1"/>
    <xf numFmtId="0" fontId="4" fillId="0" borderId="7" xfId="0" applyFont="1" applyFill="1" applyBorder="1" applyAlignment="1"/>
    <xf numFmtId="0" fontId="2" fillId="0" borderId="8" xfId="0" applyFont="1" applyFill="1" applyBorder="1"/>
    <xf numFmtId="0" fontId="4" fillId="2" borderId="9" xfId="0" applyFont="1" applyFill="1" applyBorder="1"/>
    <xf numFmtId="0" fontId="0" fillId="0" borderId="0" xfId="0" applyFont="1" applyBorder="1"/>
    <xf numFmtId="0" fontId="0" fillId="0" borderId="0" xfId="0" applyFont="1" applyFill="1"/>
    <xf numFmtId="0" fontId="5" fillId="0" borderId="0" xfId="0" applyFont="1" applyFill="1"/>
    <xf numFmtId="0" fontId="6" fillId="0" borderId="0" xfId="0" applyFont="1"/>
    <xf numFmtId="0" fontId="4" fillId="0" borderId="0" xfId="0" applyFont="1" applyFill="1"/>
    <xf numFmtId="0" fontId="3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" fillId="2" borderId="11" xfId="0" applyFont="1" applyFill="1" applyBorder="1"/>
    <xf numFmtId="0" fontId="4" fillId="2" borderId="23" xfId="0" applyFont="1" applyFill="1" applyBorder="1"/>
    <xf numFmtId="0" fontId="3" fillId="2" borderId="23" xfId="0" applyFont="1" applyFill="1" applyBorder="1"/>
    <xf numFmtId="0" fontId="6" fillId="0" borderId="0" xfId="0" applyFont="1" applyBorder="1"/>
    <xf numFmtId="0" fontId="4" fillId="2" borderId="27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31" xfId="0" applyFont="1" applyFill="1" applyBorder="1" applyAlignment="1">
      <alignment vertical="center"/>
    </xf>
    <xf numFmtId="49" fontId="2" fillId="0" borderId="32" xfId="0" applyNumberFormat="1" applyFont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0" fillId="3" borderId="0" xfId="0" applyFill="1"/>
    <xf numFmtId="0" fontId="7" fillId="0" borderId="10" xfId="0" applyFont="1" applyBorder="1"/>
    <xf numFmtId="0" fontId="7" fillId="0" borderId="1" xfId="0" applyFont="1" applyBorder="1"/>
    <xf numFmtId="0" fontId="8" fillId="0" borderId="22" xfId="0" applyFont="1" applyBorder="1"/>
    <xf numFmtId="0" fontId="8" fillId="0" borderId="21" xfId="0" applyFont="1" applyBorder="1"/>
    <xf numFmtId="0" fontId="8" fillId="0" borderId="20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17" xfId="0" applyFont="1" applyBorder="1"/>
    <xf numFmtId="0" fontId="0" fillId="0" borderId="13" xfId="0" applyBorder="1"/>
    <xf numFmtId="0" fontId="0" fillId="0" borderId="13" xfId="0" applyFont="1" applyBorder="1"/>
    <xf numFmtId="0" fontId="0" fillId="0" borderId="12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4" xfId="0" applyFont="1" applyBorder="1"/>
    <xf numFmtId="0" fontId="0" fillId="0" borderId="22" xfId="0" applyBorder="1"/>
    <xf numFmtId="0" fontId="0" fillId="0" borderId="30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0" fillId="0" borderId="28" xfId="0" applyFont="1" applyBorder="1" applyAlignment="1">
      <alignment vertical="top"/>
    </xf>
    <xf numFmtId="0" fontId="4" fillId="0" borderId="13" xfId="0" applyFont="1" applyBorder="1"/>
    <xf numFmtId="0" fontId="4" fillId="0" borderId="12" xfId="0" applyFont="1" applyBorder="1"/>
    <xf numFmtId="0" fontId="6" fillId="0" borderId="10" xfId="0" applyFont="1" applyBorder="1"/>
    <xf numFmtId="0" fontId="6" fillId="0" borderId="1" xfId="0" applyFont="1" applyBorder="1"/>
    <xf numFmtId="0" fontId="0" fillId="0" borderId="26" xfId="0" applyBorder="1"/>
    <xf numFmtId="0" fontId="0" fillId="0" borderId="25" xfId="0" applyFont="1" applyBorder="1"/>
    <xf numFmtId="0" fontId="0" fillId="0" borderId="24" xfId="0" applyFont="1" applyBorder="1"/>
    <xf numFmtId="0" fontId="7" fillId="0" borderId="22" xfId="0" applyFont="1" applyBorder="1"/>
    <xf numFmtId="0" fontId="7" fillId="0" borderId="21" xfId="0" applyFont="1" applyBorder="1"/>
    <xf numFmtId="0" fontId="7" fillId="0" borderId="20" xfId="0" applyFont="1" applyBorder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424059492563428"/>
          <c:y val="0.20807716014550001"/>
          <c:w val="0.39929680664916883"/>
          <c:h val="0.6654946777486147"/>
        </c:manualLayout>
      </c:layout>
      <c:pieChart>
        <c:varyColors val="1"/>
        <c:ser>
          <c:idx val="0"/>
          <c:order val="0"/>
          <c:tx>
            <c:strRef>
              <c:f>'Fig - data'!$D$22</c:f>
              <c:strCache>
                <c:ptCount val="1"/>
                <c:pt idx="0">
                  <c:v>% av 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D6-4E4B-BDFB-97F37C17E5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D6-4E4B-BDFB-97F37C17E5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D6-4E4B-BDFB-97F37C17E5C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D6-4E4B-BDFB-97F37C17E5C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D6-4E4B-BDFB-97F37C17E5C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D6-4E4B-BDFB-97F37C17E5C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3D6-4E4B-BDFB-97F37C17E5C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3D6-4E4B-BDFB-97F37C17E5C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3D6-4E4B-BDFB-97F37C17E5C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3D6-4E4B-BDFB-97F37C17E5CE}"/>
              </c:ext>
            </c:extLst>
          </c:dPt>
          <c:dLbls>
            <c:dLbl>
              <c:idx val="1"/>
              <c:layout>
                <c:manualLayout>
                  <c:x val="5.8333333333333334E-2"/>
                  <c:y val="1.76405733186328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D6-4E4B-BDFB-97F37C17E5CE}"/>
                </c:ext>
              </c:extLst>
            </c:dLbl>
            <c:dLbl>
              <c:idx val="2"/>
              <c:layout>
                <c:manualLayout>
                  <c:x val="0.12777777777777777"/>
                  <c:y val="-5.28800493102639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D6-4E4B-BDFB-97F37C17E5CE}"/>
                </c:ext>
              </c:extLst>
            </c:dLbl>
            <c:dLbl>
              <c:idx val="3"/>
              <c:layout>
                <c:manualLayout>
                  <c:x val="6.6666666666666721E-2"/>
                  <c:y val="4.41014332965821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D6-4E4B-BDFB-97F37C17E5CE}"/>
                </c:ext>
              </c:extLst>
            </c:dLbl>
            <c:dLbl>
              <c:idx val="8"/>
              <c:layout>
                <c:manualLayout>
                  <c:x val="-3.0433310441189375E-3"/>
                  <c:y val="1.36667090372482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3D6-4E4B-BDFB-97F37C17E5CE}"/>
                </c:ext>
              </c:extLst>
            </c:dLbl>
            <c:dLbl>
              <c:idx val="9"/>
              <c:layout>
                <c:manualLayout>
                  <c:x val="4.3209789241135813E-3"/>
                  <c:y val="-4.23195668621240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3D6-4E4B-BDFB-97F37C17E5CE}"/>
                </c:ext>
              </c:extLst>
            </c:dLbl>
            <c:spPr>
              <a:noFill/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'Fig - data'!$B$24:$B$33</c:f>
              <c:strCache>
                <c:ptCount val="10"/>
                <c:pt idx="0">
                  <c:v>Annet</c:v>
                </c:pt>
                <c:pt idx="1">
                  <c:v>Saudi Arabia</c:v>
                </c:pt>
                <c:pt idx="2">
                  <c:v>Venezuela</c:v>
                </c:pt>
                <c:pt idx="3">
                  <c:v>Canada</c:v>
                </c:pt>
                <c:pt idx="4">
                  <c:v>Iran</c:v>
                </c:pt>
                <c:pt idx="5">
                  <c:v>Irak</c:v>
                </c:pt>
                <c:pt idx="6">
                  <c:v>Russland</c:v>
                </c:pt>
                <c:pt idx="7">
                  <c:v>Kuwait</c:v>
                </c:pt>
                <c:pt idx="8">
                  <c:v>Forente Arabiske Emirater</c:v>
                </c:pt>
                <c:pt idx="9">
                  <c:v>USA</c:v>
                </c:pt>
              </c:strCache>
            </c:strRef>
          </c:cat>
          <c:val>
            <c:numRef>
              <c:f>'Fig - data'!$D$24:$D$33</c:f>
              <c:numCache>
                <c:formatCode>0%</c:formatCode>
                <c:ptCount val="10"/>
                <c:pt idx="0">
                  <c:v>0.17689679547596604</c:v>
                </c:pt>
                <c:pt idx="1">
                  <c:v>0.15704524033930256</c:v>
                </c:pt>
                <c:pt idx="2">
                  <c:v>0.1772502356267672</c:v>
                </c:pt>
                <c:pt idx="3">
                  <c:v>0.10143732327992459</c:v>
                </c:pt>
                <c:pt idx="4">
                  <c:v>9.2954759660697467E-2</c:v>
                </c:pt>
                <c:pt idx="5">
                  <c:v>8.4295475966069747E-2</c:v>
                </c:pt>
                <c:pt idx="6">
                  <c:v>6.0320452403393031E-2</c:v>
                </c:pt>
                <c:pt idx="7">
                  <c:v>5.9790292177191333E-2</c:v>
                </c:pt>
                <c:pt idx="8">
                  <c:v>5.7610744580584357E-2</c:v>
                </c:pt>
                <c:pt idx="9">
                  <c:v>3.2398680490103679E-2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3D6-4E4B-BDFB-97F37C17E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57392825896761"/>
          <c:y val="0.15006525226013415"/>
          <c:w val="0.39929680664916883"/>
          <c:h val="0.6654946777486147"/>
        </c:manualLayout>
      </c:layout>
      <c:pieChart>
        <c:varyColors val="1"/>
        <c:ser>
          <c:idx val="0"/>
          <c:order val="0"/>
          <c:tx>
            <c:strRef>
              <c:f>'Fig - data'!$D$23</c:f>
              <c:strCache>
                <c:ptCount val="1"/>
                <c:pt idx="0">
                  <c:v>% of 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6C-4CA9-A18C-F88A316BFF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6C-4CA9-A18C-F88A316BFF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6C-4CA9-A18C-F88A316BFF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6C-4CA9-A18C-F88A316BFF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6C-4CA9-A18C-F88A316BFF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E6C-4CA9-A18C-F88A316BFFB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E6C-4CA9-A18C-F88A316BFF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E6C-4CA9-A18C-F88A316BFFB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E6C-4CA9-A18C-F88A316BFFB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E6C-4CA9-A18C-F88A316BFFBE}"/>
              </c:ext>
            </c:extLst>
          </c:dPt>
          <c:dLbls>
            <c:dLbl>
              <c:idx val="0"/>
              <c:layout>
                <c:manualLayout>
                  <c:x val="0.10833333333333334"/>
                  <c:y val="-4.41014332965821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6C-4CA9-A18C-F88A316BFFBE}"/>
                </c:ext>
              </c:extLst>
            </c:dLbl>
            <c:dLbl>
              <c:idx val="2"/>
              <c:layout>
                <c:manualLayout>
                  <c:x val="0"/>
                  <c:y val="-1.8518518518518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6C-4CA9-A18C-F88A316BFFBE}"/>
                </c:ext>
              </c:extLst>
            </c:dLbl>
            <c:dLbl>
              <c:idx val="8"/>
              <c:layout>
                <c:manualLayout>
                  <c:x val="-9.166666666666666E-2"/>
                  <c:y val="-3.08710033076075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6C-4CA9-A18C-F88A316BFFBE}"/>
                </c:ext>
              </c:extLst>
            </c:dLbl>
            <c:dLbl>
              <c:idx val="9"/>
              <c:layout>
                <c:manualLayout>
                  <c:x val="9.166666666666666E-2"/>
                  <c:y val="-1.32304299889746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6C-4CA9-A18C-F88A316BFFBE}"/>
                </c:ext>
              </c:extLst>
            </c:dLbl>
            <c:spPr>
              <a:noFill/>
              <a:ln>
                <a:solidFill>
                  <a:sysClr val="windowText" lastClr="000000">
                    <a:lumMod val="50000"/>
                    <a:lumOff val="50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'Fig - data'!$C$24:$C$33</c:f>
              <c:strCache>
                <c:ptCount val="10"/>
                <c:pt idx="0">
                  <c:v>All other</c:v>
                </c:pt>
                <c:pt idx="1">
                  <c:v>Saudi Arabia</c:v>
                </c:pt>
                <c:pt idx="2">
                  <c:v>Venezuela </c:v>
                </c:pt>
                <c:pt idx="3">
                  <c:v>Canada</c:v>
                </c:pt>
                <c:pt idx="4">
                  <c:v>Iran</c:v>
                </c:pt>
                <c:pt idx="5">
                  <c:v>Iraq</c:v>
                </c:pt>
                <c:pt idx="6">
                  <c:v>Russia</c:v>
                </c:pt>
                <c:pt idx="7">
                  <c:v>Kuwait</c:v>
                </c:pt>
                <c:pt idx="8">
                  <c:v>UAE</c:v>
                </c:pt>
                <c:pt idx="9">
                  <c:v>USA</c:v>
                </c:pt>
              </c:strCache>
            </c:strRef>
          </c:cat>
          <c:val>
            <c:numRef>
              <c:f>'Fig - data'!$D$24:$D$33</c:f>
              <c:numCache>
                <c:formatCode>0%</c:formatCode>
                <c:ptCount val="10"/>
                <c:pt idx="0">
                  <c:v>0.17689679547596604</c:v>
                </c:pt>
                <c:pt idx="1">
                  <c:v>0.15704524033930256</c:v>
                </c:pt>
                <c:pt idx="2">
                  <c:v>0.1772502356267672</c:v>
                </c:pt>
                <c:pt idx="3">
                  <c:v>0.10143732327992459</c:v>
                </c:pt>
                <c:pt idx="4">
                  <c:v>9.2954759660697467E-2</c:v>
                </c:pt>
                <c:pt idx="5">
                  <c:v>8.4295475966069747E-2</c:v>
                </c:pt>
                <c:pt idx="6">
                  <c:v>6.0320452403393031E-2</c:v>
                </c:pt>
                <c:pt idx="7">
                  <c:v>5.9790292177191333E-2</c:v>
                </c:pt>
                <c:pt idx="8">
                  <c:v>5.7610744580584357E-2</c:v>
                </c:pt>
                <c:pt idx="9">
                  <c:v>3.2398680490103679E-2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E6C-4CA9-A18C-F88A316BF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472108</xdr:colOff>
      <xdr:row>37</xdr:row>
      <xdr:rowOff>8283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14</xdr:col>
      <xdr:colOff>238125</xdr:colOff>
      <xdr:row>40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B33" sqref="B33"/>
    </sheetView>
  </sheetViews>
  <sheetFormatPr baseColWidth="10" defaultRowHeight="15" x14ac:dyDescent="0.25"/>
  <cols>
    <col min="1" max="1" width="3.28515625" style="1" customWidth="1"/>
    <col min="2" max="2" width="19.28515625" style="1" customWidth="1"/>
    <col min="3" max="3" width="24.140625" style="1" customWidth="1"/>
    <col min="4" max="4" width="14.5703125" style="1" customWidth="1"/>
    <col min="5" max="5" width="11.5703125" style="1" bestFit="1" customWidth="1"/>
    <col min="6" max="16384" width="11.42578125" style="1"/>
  </cols>
  <sheetData>
    <row r="1" spans="1:14" ht="15.75" thickBot="1" x14ac:dyDescent="0.3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5.75" thickBot="1" x14ac:dyDescent="0.3">
      <c r="A2" s="21"/>
      <c r="B2" s="37" t="s">
        <v>27</v>
      </c>
      <c r="C2" s="36"/>
      <c r="D2" s="35" t="s">
        <v>26</v>
      </c>
      <c r="E2" s="57"/>
      <c r="F2" s="58"/>
      <c r="G2" s="58"/>
      <c r="H2" s="58"/>
      <c r="I2" s="58"/>
      <c r="J2" s="58"/>
      <c r="K2" s="58"/>
      <c r="L2" s="58"/>
      <c r="M2" s="58"/>
      <c r="N2" s="59"/>
    </row>
    <row r="3" spans="1:14" ht="15.75" thickBot="1" x14ac:dyDescent="0.3">
      <c r="B3" s="34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x14ac:dyDescent="0.25">
      <c r="A4" s="21"/>
      <c r="B4" s="20" t="s">
        <v>25</v>
      </c>
      <c r="C4" s="60" t="s">
        <v>35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ht="15.75" thickBot="1" x14ac:dyDescent="0.3">
      <c r="A5" s="21"/>
      <c r="B5" s="28" t="s">
        <v>24</v>
      </c>
      <c r="C5" s="62" t="s">
        <v>36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3"/>
    </row>
    <row r="6" spans="1:14" ht="15.75" thickBot="1" x14ac:dyDescent="0.3">
      <c r="B6" s="25"/>
      <c r="D6" s="24"/>
      <c r="F6" s="23"/>
    </row>
    <row r="7" spans="1:14" ht="15.75" thickBot="1" x14ac:dyDescent="0.3">
      <c r="B7" s="32" t="s">
        <v>23</v>
      </c>
      <c r="C7" s="21"/>
      <c r="D7" s="21"/>
      <c r="E7" s="31"/>
      <c r="F7" s="21"/>
      <c r="G7" s="23"/>
    </row>
    <row r="8" spans="1:14" x14ac:dyDescent="0.25">
      <c r="B8" s="20" t="s">
        <v>22</v>
      </c>
      <c r="C8" s="64" t="s">
        <v>33</v>
      </c>
      <c r="D8" s="65"/>
      <c r="E8" s="65"/>
      <c r="F8" s="66"/>
      <c r="G8" s="23"/>
    </row>
    <row r="9" spans="1:14" x14ac:dyDescent="0.25">
      <c r="B9" s="30" t="s">
        <v>21</v>
      </c>
      <c r="C9" s="67" t="s">
        <v>34</v>
      </c>
      <c r="D9" s="68"/>
      <c r="E9" s="68"/>
      <c r="F9" s="69"/>
    </row>
    <row r="10" spans="1:14" x14ac:dyDescent="0.25">
      <c r="B10" s="29" t="s">
        <v>20</v>
      </c>
      <c r="C10" s="56"/>
      <c r="D10" s="45"/>
      <c r="E10" s="45"/>
      <c r="F10" s="46"/>
      <c r="G10" s="23"/>
    </row>
    <row r="11" spans="1:14" x14ac:dyDescent="0.25">
      <c r="B11" s="30" t="s">
        <v>19</v>
      </c>
      <c r="C11" s="41"/>
      <c r="D11" s="42"/>
      <c r="E11" s="42"/>
      <c r="F11" s="43"/>
      <c r="G11" s="23"/>
    </row>
    <row r="12" spans="1:14" x14ac:dyDescent="0.25">
      <c r="B12" s="29" t="s">
        <v>18</v>
      </c>
      <c r="C12" s="44"/>
      <c r="D12" s="45"/>
      <c r="E12" s="45"/>
      <c r="F12" s="46"/>
      <c r="G12" s="23"/>
    </row>
    <row r="13" spans="1:14" ht="15.75" thickBot="1" x14ac:dyDescent="0.3">
      <c r="B13" s="28" t="s">
        <v>17</v>
      </c>
      <c r="C13" s="47"/>
      <c r="D13" s="48"/>
      <c r="E13" s="48"/>
      <c r="F13" s="49"/>
      <c r="G13" s="23"/>
    </row>
    <row r="14" spans="1:14" ht="15.75" thickBot="1" x14ac:dyDescent="0.3">
      <c r="B14" s="25"/>
      <c r="C14" s="21"/>
      <c r="E14" s="24"/>
      <c r="G14" s="23"/>
    </row>
    <row r="15" spans="1:14" x14ac:dyDescent="0.25">
      <c r="B15" s="20" t="s">
        <v>16</v>
      </c>
      <c r="C15" s="50" t="s">
        <v>37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</row>
    <row r="16" spans="1:14" ht="15.75" thickBot="1" x14ac:dyDescent="0.3">
      <c r="B16" s="28" t="s">
        <v>15</v>
      </c>
      <c r="C16" s="53" t="s">
        <v>37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5"/>
    </row>
    <row r="17" spans="2:14" ht="15.75" thickBot="1" x14ac:dyDescent="0.3">
      <c r="B17" s="25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2:14" ht="17.25" customHeight="1" x14ac:dyDescent="0.25">
      <c r="B18" s="27" t="s">
        <v>14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2"/>
    </row>
    <row r="19" spans="2:14" ht="15.75" customHeight="1" thickBot="1" x14ac:dyDescent="0.3">
      <c r="B19" s="26" t="s">
        <v>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</row>
    <row r="20" spans="2:14" x14ac:dyDescent="0.25">
      <c r="B20" s="25"/>
      <c r="C20" s="21"/>
      <c r="E20" s="24"/>
      <c r="G20" s="23"/>
    </row>
    <row r="21" spans="2:14" ht="15.75" thickBot="1" x14ac:dyDescent="0.3">
      <c r="B21" s="22"/>
      <c r="E21" s="21"/>
      <c r="F21" s="21"/>
      <c r="G21" s="21"/>
    </row>
    <row r="22" spans="2:14" x14ac:dyDescent="0.25">
      <c r="B22" s="20" t="s">
        <v>12</v>
      </c>
      <c r="C22" s="19"/>
      <c r="D22" s="18" t="s">
        <v>29</v>
      </c>
      <c r="E22" s="17" t="s">
        <v>30</v>
      </c>
      <c r="F22" s="15"/>
      <c r="G22" s="15"/>
      <c r="H22" s="16"/>
      <c r="I22" s="15"/>
      <c r="J22" s="14"/>
      <c r="K22" s="14"/>
      <c r="L22" s="14"/>
      <c r="M22" s="14"/>
      <c r="N22" s="13"/>
    </row>
    <row r="23" spans="2:14" ht="15.75" thickBot="1" x14ac:dyDescent="0.3">
      <c r="B23" s="12"/>
      <c r="C23" s="11" t="s">
        <v>11</v>
      </c>
      <c r="D23" s="10" t="s">
        <v>31</v>
      </c>
      <c r="E23" s="10" t="s">
        <v>32</v>
      </c>
      <c r="F23" s="10"/>
      <c r="G23" s="10"/>
      <c r="H23" s="9"/>
      <c r="I23" s="9"/>
      <c r="J23" s="8"/>
      <c r="K23" s="8"/>
      <c r="L23" s="8"/>
      <c r="M23" s="8"/>
      <c r="N23" s="7"/>
    </row>
    <row r="24" spans="2:14" x14ac:dyDescent="0.25">
      <c r="B24" s="2" t="s">
        <v>1</v>
      </c>
      <c r="C24" s="2" t="s">
        <v>0</v>
      </c>
      <c r="D24" s="5">
        <f>E24/$E$35</f>
        <v>0.17689679547596604</v>
      </c>
      <c r="E24" s="3">
        <f>E35-(SUM(E25:E33))</f>
        <v>300.29999999999995</v>
      </c>
      <c r="F24" s="2"/>
      <c r="G24" s="2"/>
      <c r="H24" s="6"/>
      <c r="I24" s="6"/>
      <c r="J24" s="6"/>
      <c r="K24" s="6"/>
      <c r="L24" s="6"/>
    </row>
    <row r="25" spans="2:14" x14ac:dyDescent="0.25">
      <c r="B25" s="2" t="s">
        <v>10</v>
      </c>
      <c r="C25" s="2" t="s">
        <v>10</v>
      </c>
      <c r="D25" s="5">
        <f t="shared" ref="D25:D33" si="0">E25/$E$35</f>
        <v>0.15704524033930256</v>
      </c>
      <c r="E25" s="3">
        <v>266.60000000000002</v>
      </c>
      <c r="F25" s="2"/>
      <c r="G25" s="2"/>
      <c r="H25" s="6"/>
      <c r="I25" s="6"/>
      <c r="J25" s="6"/>
      <c r="K25" s="6"/>
      <c r="L25" s="6"/>
    </row>
    <row r="26" spans="2:14" x14ac:dyDescent="0.25">
      <c r="B26" s="2" t="s">
        <v>38</v>
      </c>
      <c r="C26" s="2" t="s">
        <v>39</v>
      </c>
      <c r="D26" s="5">
        <f t="shared" si="0"/>
        <v>0.1772502356267672</v>
      </c>
      <c r="E26" s="3">
        <v>300.89999999999998</v>
      </c>
      <c r="F26" s="2"/>
      <c r="G26" s="2"/>
      <c r="H26" s="6"/>
      <c r="I26" s="6"/>
      <c r="J26" s="6"/>
      <c r="K26" s="6"/>
      <c r="L26" s="6"/>
    </row>
    <row r="27" spans="2:14" x14ac:dyDescent="0.25">
      <c r="B27" s="2" t="s">
        <v>40</v>
      </c>
      <c r="C27" s="2" t="s">
        <v>40</v>
      </c>
      <c r="D27" s="5">
        <f t="shared" si="0"/>
        <v>0.10143732327992459</v>
      </c>
      <c r="E27" s="3">
        <v>172.2</v>
      </c>
      <c r="F27" s="2"/>
      <c r="G27" s="2"/>
      <c r="H27" s="6"/>
      <c r="I27" s="6"/>
      <c r="J27" s="6"/>
      <c r="K27" s="6"/>
      <c r="L27" s="6"/>
    </row>
    <row r="28" spans="2:14" x14ac:dyDescent="0.25">
      <c r="B28" s="2" t="s">
        <v>9</v>
      </c>
      <c r="C28" s="2" t="s">
        <v>9</v>
      </c>
      <c r="D28" s="5">
        <f t="shared" si="0"/>
        <v>9.2954759660697467E-2</v>
      </c>
      <c r="E28" s="3">
        <v>157.80000000000001</v>
      </c>
      <c r="F28" s="2"/>
      <c r="G28" s="2"/>
      <c r="H28" s="6"/>
      <c r="I28" s="6"/>
      <c r="J28" s="6"/>
      <c r="K28" s="6"/>
      <c r="L28" s="6"/>
    </row>
    <row r="29" spans="2:14" x14ac:dyDescent="0.25">
      <c r="B29" s="2" t="s">
        <v>8</v>
      </c>
      <c r="C29" s="2" t="s">
        <v>7</v>
      </c>
      <c r="D29" s="5">
        <f t="shared" si="0"/>
        <v>8.4295475966069747E-2</v>
      </c>
      <c r="E29" s="3">
        <v>143.1</v>
      </c>
      <c r="F29" s="2"/>
    </row>
    <row r="30" spans="2:14" x14ac:dyDescent="0.25">
      <c r="B30" s="2" t="s">
        <v>6</v>
      </c>
      <c r="C30" s="2" t="s">
        <v>5</v>
      </c>
      <c r="D30" s="5">
        <f t="shared" si="0"/>
        <v>6.0320452403393031E-2</v>
      </c>
      <c r="E30" s="3">
        <v>102.4</v>
      </c>
      <c r="F30" s="2"/>
    </row>
    <row r="31" spans="2:14" x14ac:dyDescent="0.25">
      <c r="B31" s="2" t="s">
        <v>4</v>
      </c>
      <c r="C31" s="2" t="s">
        <v>4</v>
      </c>
      <c r="D31" s="5">
        <f t="shared" si="0"/>
        <v>5.9790292177191333E-2</v>
      </c>
      <c r="E31" s="3">
        <v>101.5</v>
      </c>
      <c r="F31" s="2"/>
    </row>
    <row r="32" spans="2:14" x14ac:dyDescent="0.25">
      <c r="B32" s="2" t="s">
        <v>41</v>
      </c>
      <c r="C32" s="2" t="s">
        <v>3</v>
      </c>
      <c r="D32" s="5">
        <f t="shared" si="0"/>
        <v>5.7610744580584357E-2</v>
      </c>
      <c r="E32" s="3">
        <v>97.8</v>
      </c>
      <c r="F32" s="2"/>
    </row>
    <row r="33" spans="2:13" x14ac:dyDescent="0.25">
      <c r="B33" s="2" t="s">
        <v>2</v>
      </c>
      <c r="C33" s="2" t="s">
        <v>2</v>
      </c>
      <c r="D33" s="5">
        <f t="shared" si="0"/>
        <v>3.2398680490103679E-2</v>
      </c>
      <c r="E33" s="3">
        <v>55</v>
      </c>
      <c r="F33" s="2"/>
      <c r="G33" s="4"/>
      <c r="H33" s="4"/>
      <c r="I33" s="4"/>
      <c r="J33" s="4"/>
      <c r="K33" s="4"/>
      <c r="L33" s="4"/>
      <c r="M33" s="4"/>
    </row>
    <row r="34" spans="2:13" x14ac:dyDescent="0.25">
      <c r="B34" s="2"/>
      <c r="C34" s="2"/>
      <c r="D34" s="3"/>
      <c r="F34" s="2"/>
    </row>
    <row r="35" spans="2:13" x14ac:dyDescent="0.25">
      <c r="B35" s="2" t="s">
        <v>28</v>
      </c>
      <c r="C35" s="2"/>
      <c r="D35" s="3"/>
      <c r="E35" s="3">
        <v>1697.6</v>
      </c>
      <c r="F35" s="2"/>
    </row>
    <row r="36" spans="2:13" x14ac:dyDescent="0.25">
      <c r="B36" s="2"/>
      <c r="C36" s="2"/>
      <c r="D36" s="3"/>
      <c r="E36" s="3"/>
      <c r="F36" s="2"/>
    </row>
    <row r="37" spans="2:13" x14ac:dyDescent="0.25">
      <c r="B37" s="2"/>
      <c r="C37" s="2"/>
      <c r="D37" s="3"/>
      <c r="E37" s="3"/>
      <c r="F37" s="2"/>
    </row>
    <row r="38" spans="2:13" x14ac:dyDescent="0.25">
      <c r="B38" s="2"/>
      <c r="C38" s="2"/>
      <c r="D38" s="2"/>
      <c r="E38" s="2"/>
      <c r="F38" s="2"/>
    </row>
    <row r="39" spans="2:13" x14ac:dyDescent="0.25">
      <c r="B39" s="2"/>
      <c r="C39" s="2"/>
      <c r="D39" s="2"/>
      <c r="E39" s="2"/>
      <c r="F39" s="2"/>
    </row>
    <row r="40" spans="2:13" x14ac:dyDescent="0.25">
      <c r="B40" s="2"/>
      <c r="C40" s="2"/>
      <c r="D40" s="2"/>
      <c r="E40" s="2"/>
      <c r="F40" s="2"/>
    </row>
    <row r="41" spans="2:13" x14ac:dyDescent="0.25">
      <c r="B41" s="2"/>
      <c r="C41" s="2"/>
      <c r="D41" s="2"/>
      <c r="E41" s="2"/>
      <c r="F41" s="2"/>
    </row>
    <row r="42" spans="2:13" x14ac:dyDescent="0.25">
      <c r="B42" s="2"/>
      <c r="C42" s="2"/>
      <c r="D42" s="2"/>
      <c r="E42" s="2"/>
      <c r="F42" s="2"/>
    </row>
    <row r="43" spans="2:13" x14ac:dyDescent="0.25">
      <c r="B43" s="2"/>
      <c r="C43" s="2"/>
      <c r="D43" s="2"/>
      <c r="E43" s="2"/>
      <c r="F43" s="2"/>
    </row>
    <row r="44" spans="2:13" x14ac:dyDescent="0.25">
      <c r="B44" s="2"/>
      <c r="C44" s="2"/>
      <c r="D44" s="2"/>
      <c r="E44" s="2"/>
      <c r="F44" s="2"/>
    </row>
    <row r="45" spans="2:13" x14ac:dyDescent="0.25">
      <c r="B45" s="2"/>
      <c r="C45" s="2"/>
      <c r="D45" s="2"/>
      <c r="E45" s="2"/>
      <c r="F45" s="2"/>
    </row>
  </sheetData>
  <sortState ref="B24:E34">
    <sortCondition descending="1" ref="D24:D34"/>
  </sortState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5" zoomScaleNormal="115" workbookViewId="0">
      <selection activeCell="P20" sqref="P20"/>
    </sheetView>
  </sheetViews>
  <sheetFormatPr baseColWidth="10" defaultRowHeight="15" x14ac:dyDescent="0.25"/>
  <cols>
    <col min="1" max="16384" width="11.42578125" style="38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baseColWidth="10" defaultRowHeight="15" x14ac:dyDescent="0.25"/>
  <cols>
    <col min="1" max="16384" width="11.42578125" style="38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omt dokument" ma:contentTypeID="0x0101007C0D585133FC4D8CA5D6A9B98E57C677001546A412AC56D449A999F584E6A0D45F" ma:contentTypeVersion="24" ma:contentTypeDescription="" ma:contentTypeScope="" ma:versionID="ce6e9dc8a21659f24dee5568fc88339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2A7CFB-9E8F-4D4F-81A3-6C8BEB9A948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7335E1-81D8-4FF4-86DA-68862EE90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6F2F14-5BD7-4765-93F2-C46B011F8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 - data</vt:lpstr>
      <vt:lpstr>Fig-n</vt:lpstr>
      <vt:lpstr>Fig-e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Chen</dc:creator>
  <cp:lastModifiedBy>Kristin Thorvaldsen</cp:lastModifiedBy>
  <dcterms:created xsi:type="dcterms:W3CDTF">2016-02-15T14:34:15Z</dcterms:created>
  <dcterms:modified xsi:type="dcterms:W3CDTF">2017-02-07T16:25:06Z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0x0101007C0D585133FC4D8CA5D6A9B98E57C677001546A412AC56D449A999F584E6A0D45F</vt:lpwstr>
  </property>
</Properties>
</file>