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\\odportalen\DavWWWRoot\lag\NorskPetroleum\NP 2018\Oppdatering Sokkelåret 2017\"/>
    </mc:Choice>
  </mc:AlternateContent>
  <bookViews>
    <workbookView xWindow="0" yWindow="0" windowWidth="15090" windowHeight="7650"/>
  </bookViews>
  <sheets>
    <sheet name="Fig-data" sheetId="4" r:id="rId1"/>
    <sheet name="Fig_norsk" sheetId="2" r:id="rId2"/>
    <sheet name="Fig_engelsk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4" l="1"/>
  <c r="I24" i="4" l="1"/>
  <c r="I25" i="4"/>
  <c r="I27" i="4"/>
  <c r="I26" i="4" l="1"/>
  <c r="I28" i="4" l="1"/>
  <c r="I29" i="4" l="1"/>
  <c r="I30" i="4"/>
  <c r="I31" i="4"/>
  <c r="I32" i="4"/>
  <c r="I33" i="4" l="1"/>
  <c r="I34" i="4"/>
  <c r="I35" i="4"/>
  <c r="I36" i="4"/>
  <c r="I37" i="4"/>
  <c r="I38" i="4"/>
</calcChain>
</file>

<file path=xl/sharedStrings.xml><?xml version="1.0" encoding="utf-8"?>
<sst xmlns="http://schemas.openxmlformats.org/spreadsheetml/2006/main" count="38" uniqueCount="37">
  <si>
    <t>Investeringer</t>
  </si>
  <si>
    <t>Leting</t>
  </si>
  <si>
    <t>Øvrige kostnader</t>
  </si>
  <si>
    <t>Investments</t>
  </si>
  <si>
    <t>Operating costs</t>
  </si>
  <si>
    <t>Exploration costs</t>
  </si>
  <si>
    <t>Other costs</t>
  </si>
  <si>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</si>
  <si>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</si>
  <si>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</si>
  <si>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</si>
  <si>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</si>
  <si>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</si>
  <si>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</si>
  <si>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</si>
  <si>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</si>
  <si>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</si>
  <si>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</si>
  <si>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</si>
  <si>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</si>
  <si>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</si>
  <si>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</si>
  <si>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</si>
  <si>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</si>
  <si>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</si>
  <si>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</si>
  <si>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Disposal and cessation</t>
  </si>
  <si>
    <t>Total</t>
  </si>
  <si>
    <t>Beskrivelse:</t>
  </si>
  <si>
    <t>Nedsteng. og sluttdisp.</t>
  </si>
  <si>
    <t>Totalkostnader fordelt på kategori</t>
  </si>
  <si>
    <t>Overall costs by category</t>
  </si>
  <si>
    <t>Driftskostnader</t>
  </si>
  <si>
    <t>Milliarder NOK (2018)</t>
  </si>
  <si>
    <t>Historiske tall for 2007-2016 og prognose for 2017-2022</t>
  </si>
  <si>
    <t>Historical figures for 2007-2016 and forecast for 2017-2022</t>
  </si>
  <si>
    <t>Billion NOK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</si>
</sst>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rgb="FF969696"/>
      </left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medium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0" borderId="0" xfId="0" applyFont="1" applyBorder="1"/>
    <xf numFmtId="0" fontId="0" fillId="0" borderId="0" xfId="0" applyFont="1"/>
    <xf numFmtId="0" fontId="1" fillId="0" borderId="0" xfId="0" applyFont="1" applyFill="1" applyBorder="1"/>
    <xf numFmtId="0" fontId="1" fillId="2" borderId="5" xfId="0" applyFont="1" applyFill="1" applyBorder="1"/>
    <xf numFmtId="0" fontId="3" fillId="2" borderId="8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1" xfId="0" applyFont="1" applyFill="1" applyBorder="1"/>
    <xf numFmtId="0" fontId="4" fillId="0" borderId="0" xfId="0" applyFont="1" applyBorder="1"/>
    <xf numFmtId="0" fontId="3" fillId="2" borderId="15" xfId="0" applyFont="1" applyFill="1" applyBorder="1"/>
    <xf numFmtId="0" fontId="1" fillId="2" borderId="15" xfId="0" applyFont="1" applyFill="1" applyBorder="1"/>
    <xf numFmtId="0" fontId="1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22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3" fillId="0" borderId="27" xfId="0" applyFont="1" applyBorder="1" applyAlignment="1">
      <alignment wrapText="1"/>
    </xf>
    <xf numFmtId="0" fontId="1" fillId="2" borderId="32" xfId="0" applyFont="1" applyFill="1" applyBorder="1" applyAlignment="1">
      <alignment vertical="center"/>
    </xf>
    <xf numFmtId="0" fontId="0" fillId="3" borderId="0" xfId="0" applyFill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1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8" fillId="0" borderId="0" xfId="0" applyFont="1"/>
    <xf numFmtId="164" fontId="0" fillId="0" borderId="0" xfId="0" applyNumberFormat="1"/>
    <xf numFmtId="0" fontId="9" fillId="0" borderId="0" xfId="0" applyFont="1" applyAlignment="1">
      <alignment wrapText="1"/>
    </xf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0" fillId="0" borderId="31" xfId="0" applyBorder="1"/>
    <xf numFmtId="0" fontId="0" fillId="0" borderId="6" xfId="0" applyBorder="1"/>
    <xf numFmtId="0" fontId="0" fillId="0" borderId="7" xfId="0" applyBorder="1"/>
    <xf numFmtId="0" fontId="0" fillId="0" borderId="31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060312024356"/>
          <c:y val="5.0925925925925923E-2"/>
          <c:w val="0.8670138413242009"/>
          <c:h val="0.780149631076388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Investeringer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'Fig-data'!$D$24:$D$39</c:f>
              <c:numCache>
                <c:formatCode>#,##0</c:formatCode>
                <c:ptCount val="16"/>
                <c:pt idx="0">
                  <c:v>112.2156238581132</c:v>
                </c:pt>
                <c:pt idx="1">
                  <c:v>119.71520860752726</c:v>
                </c:pt>
                <c:pt idx="2">
                  <c:v>130.50576509942601</c:v>
                </c:pt>
                <c:pt idx="3">
                  <c:v>112.1976278554267</c:v>
                </c:pt>
                <c:pt idx="4">
                  <c:v>137.02518528953479</c:v>
                </c:pt>
                <c:pt idx="5">
                  <c:v>166.90020015182108</c:v>
                </c:pt>
                <c:pt idx="6">
                  <c:v>192.66644705751821</c:v>
                </c:pt>
                <c:pt idx="7">
                  <c:v>189.48312738987536</c:v>
                </c:pt>
                <c:pt idx="8">
                  <c:v>167.38175546086399</c:v>
                </c:pt>
                <c:pt idx="9">
                  <c:v>135.99028631200002</c:v>
                </c:pt>
                <c:pt idx="10">
                  <c:v>122.39244000000001</c:v>
                </c:pt>
                <c:pt idx="11">
                  <c:v>124.133864</c:v>
                </c:pt>
                <c:pt idx="12">
                  <c:v>140.06779200000003</c:v>
                </c:pt>
                <c:pt idx="13">
                  <c:v>139.077192</c:v>
                </c:pt>
                <c:pt idx="14">
                  <c:v>127.05588</c:v>
                </c:pt>
                <c:pt idx="15">
                  <c:v>123.15850400000001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E-4107-8898-43476245E0C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Driftskostnader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'Fig-data'!$E$24:$E$39</c:f>
              <c:numCache>
                <c:formatCode>#,##0</c:formatCode>
                <c:ptCount val="16"/>
                <c:pt idx="0">
                  <c:v>54.606459973245279</c:v>
                </c:pt>
                <c:pt idx="1">
                  <c:v>60.02397530359999</c:v>
                </c:pt>
                <c:pt idx="2">
                  <c:v>63.036148127074512</c:v>
                </c:pt>
                <c:pt idx="3">
                  <c:v>63.037360633850163</c:v>
                </c:pt>
                <c:pt idx="4">
                  <c:v>62.763452993166119</c:v>
                </c:pt>
                <c:pt idx="5">
                  <c:v>69.175943752485622</c:v>
                </c:pt>
                <c:pt idx="6">
                  <c:v>70.522641390948891</c:v>
                </c:pt>
                <c:pt idx="7">
                  <c:v>71.400185572445352</c:v>
                </c:pt>
                <c:pt idx="8">
                  <c:v>64.390964188095992</c:v>
                </c:pt>
                <c:pt idx="9">
                  <c:v>56.519315968000001</c:v>
                </c:pt>
                <c:pt idx="10">
                  <c:v>52.447952000000001</c:v>
                </c:pt>
                <c:pt idx="11">
                  <c:v>54.197504000000002</c:v>
                </c:pt>
                <c:pt idx="12">
                  <c:v>55.595520000000008</c:v>
                </c:pt>
                <c:pt idx="13">
                  <c:v>59.092592000000003</c:v>
                </c:pt>
                <c:pt idx="14">
                  <c:v>57.402984000000004</c:v>
                </c:pt>
                <c:pt idx="15">
                  <c:v>59.388247999999997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E-4107-8898-43476245E0C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Leting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'Fig-data'!$F$24:$F$39</c:f>
              <c:numCache>
                <c:formatCode>#,##0</c:formatCode>
                <c:ptCount val="16"/>
                <c:pt idx="0">
                  <c:v>23.682400375875428</c:v>
                </c:pt>
                <c:pt idx="1">
                  <c:v>32.957907366968428</c:v>
                </c:pt>
                <c:pt idx="2">
                  <c:v>36.6335025226524</c:v>
                </c:pt>
                <c:pt idx="3">
                  <c:v>34.331803327704392</c:v>
                </c:pt>
                <c:pt idx="4">
                  <c:v>37.163465298974273</c:v>
                </c:pt>
                <c:pt idx="5">
                  <c:v>34.626864426049252</c:v>
                </c:pt>
                <c:pt idx="6">
                  <c:v>43.581772171823403</c:v>
                </c:pt>
                <c:pt idx="7">
                  <c:v>41.525650481325073</c:v>
                </c:pt>
                <c:pt idx="8">
                  <c:v>36.322394383678585</c:v>
                </c:pt>
                <c:pt idx="9">
                  <c:v>22.979076473048</c:v>
                </c:pt>
                <c:pt idx="10">
                  <c:v>19.220205196799999</c:v>
                </c:pt>
                <c:pt idx="11">
                  <c:v>20.034631508000004</c:v>
                </c:pt>
                <c:pt idx="12">
                  <c:v>23.346255339825635</c:v>
                </c:pt>
                <c:pt idx="13">
                  <c:v>25.012689752653781</c:v>
                </c:pt>
                <c:pt idx="14">
                  <c:v>25.564263927448646</c:v>
                </c:pt>
                <c:pt idx="15">
                  <c:v>26.77226156405699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E-4107-8898-43476245E0C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Nedsteng. og sluttdisp.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'Fig-data'!$G$24:$G$39</c:f>
              <c:numCache>
                <c:formatCode>#,##0</c:formatCode>
                <c:ptCount val="16"/>
                <c:pt idx="0">
                  <c:v>1.9630145201509432</c:v>
                </c:pt>
                <c:pt idx="1">
                  <c:v>2.0573937562181812</c:v>
                </c:pt>
                <c:pt idx="2">
                  <c:v>4.3058097585050046</c:v>
                </c:pt>
                <c:pt idx="3">
                  <c:v>3.7895318868360479</c:v>
                </c:pt>
                <c:pt idx="4">
                  <c:v>3.4913291585509105</c:v>
                </c:pt>
                <c:pt idx="5">
                  <c:v>3.751156673158679</c:v>
                </c:pt>
                <c:pt idx="6">
                  <c:v>4.7499747519999991</c:v>
                </c:pt>
                <c:pt idx="7">
                  <c:v>8.618944927934626</c:v>
                </c:pt>
                <c:pt idx="8">
                  <c:v>12.006403923135998</c:v>
                </c:pt>
                <c:pt idx="9">
                  <c:v>8.8632375440000004</c:v>
                </c:pt>
                <c:pt idx="10">
                  <c:v>5.2405280000000003</c:v>
                </c:pt>
                <c:pt idx="11">
                  <c:v>5.4884319999999995</c:v>
                </c:pt>
                <c:pt idx="12">
                  <c:v>5.4274719999999999</c:v>
                </c:pt>
                <c:pt idx="13">
                  <c:v>7.8150719999999998</c:v>
                </c:pt>
                <c:pt idx="14">
                  <c:v>7.2105519999999999</c:v>
                </c:pt>
                <c:pt idx="15">
                  <c:v>6.1366400000000008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9E-4107-8898-43476245E0C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Øvrige kostnader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'Fig-data'!$H$24:$H$39</c:f>
              <c:numCache>
                <c:formatCode>#,##0</c:formatCode>
                <c:ptCount val="16"/>
                <c:pt idx="0">
                  <c:v>6.5404304663018866</c:v>
                </c:pt>
                <c:pt idx="1">
                  <c:v>9.4654738807999976</c:v>
                </c:pt>
                <c:pt idx="2">
                  <c:v>7.5318861195461606</c:v>
                </c:pt>
                <c:pt idx="3">
                  <c:v>7.5487847850249725</c:v>
                </c:pt>
                <c:pt idx="4">
                  <c:v>6.2400180021779201</c:v>
                </c:pt>
                <c:pt idx="5">
                  <c:v>7.7878764304494137</c:v>
                </c:pt>
                <c:pt idx="6">
                  <c:v>9.0872486131386836</c:v>
                </c:pt>
                <c:pt idx="7">
                  <c:v>14.783785796053113</c:v>
                </c:pt>
                <c:pt idx="8">
                  <c:v>10.694644766623998</c:v>
                </c:pt>
                <c:pt idx="9">
                  <c:v>10.158402848</c:v>
                </c:pt>
                <c:pt idx="10">
                  <c:v>9.0647520000000004</c:v>
                </c:pt>
                <c:pt idx="11">
                  <c:v>7.7094080000000007</c:v>
                </c:pt>
                <c:pt idx="12">
                  <c:v>7.5173839999999998</c:v>
                </c:pt>
                <c:pt idx="13">
                  <c:v>7.8292960000000003</c:v>
                </c:pt>
                <c:pt idx="14">
                  <c:v>7.7805280000000003</c:v>
                </c:pt>
                <c:pt idx="15">
                  <c:v>6.4566800000000004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9E-4107-8898-43476245E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9080416"/>
        <c:axId val="319077672"/>
      </c:barChart>
      <c:catAx>
        <c:axId val="31908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77672"/>
        <c:crosses val="autoZero"/>
        <c:auto val="1"/>
        <c:lblAlgn val="ctr"/>
        <c:lblOffset val="100"/>
        <c:noMultiLvlLbl val="0"/>
      </c:catAx>
      <c:valAx>
        <c:axId val="31907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(2018)</c:v>
                </c:pt>
              </c:strCache>
            </c:strRef>
          </c:tx>
          <c:layout>
            <c:manualLayout>
              <c:xMode val="edge"/>
              <c:yMode val="edge"/>
              <c:x val="2.7686310882800658E-2"/>
              <c:y val="0.3043406032986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9387366818879"/>
          <c:y val="0.90176345486111109"/>
          <c:w val="0.84284514435695534"/>
          <c:h val="8.34651692708333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060312024356"/>
          <c:y val="5.0925925925925923E-2"/>
          <c:w val="0.8670138413242009"/>
          <c:h val="0.773259440104166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Investments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'Fig-data'!$D$24:$D$39</c:f>
              <c:numCache>
                <c:formatCode>#,##0</c:formatCode>
                <c:ptCount val="16"/>
                <c:pt idx="0">
                  <c:v>112.2156238581132</c:v>
                </c:pt>
                <c:pt idx="1">
                  <c:v>119.71520860752726</c:v>
                </c:pt>
                <c:pt idx="2">
                  <c:v>130.50576509942601</c:v>
                </c:pt>
                <c:pt idx="3">
                  <c:v>112.1976278554267</c:v>
                </c:pt>
                <c:pt idx="4">
                  <c:v>137.02518528953479</c:v>
                </c:pt>
                <c:pt idx="5">
                  <c:v>166.90020015182108</c:v>
                </c:pt>
                <c:pt idx="6">
                  <c:v>192.66644705751821</c:v>
                </c:pt>
                <c:pt idx="7">
                  <c:v>189.48312738987536</c:v>
                </c:pt>
                <c:pt idx="8">
                  <c:v>167.38175546086399</c:v>
                </c:pt>
                <c:pt idx="9">
                  <c:v>135.99028631200002</c:v>
                </c:pt>
                <c:pt idx="10">
                  <c:v>122.39244000000001</c:v>
                </c:pt>
                <c:pt idx="11">
                  <c:v>124.133864</c:v>
                </c:pt>
                <c:pt idx="12">
                  <c:v>140.06779200000003</c:v>
                </c:pt>
                <c:pt idx="13">
                  <c:v>139.077192</c:v>
                </c:pt>
                <c:pt idx="14">
                  <c:v>127.05588</c:v>
                </c:pt>
                <c:pt idx="15">
                  <c:v>123.15850400000001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0-4B85-BB53-5DA3D0DA3193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Operating costs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'Fig-data'!$E$24:$E$39</c:f>
              <c:numCache>
                <c:formatCode>#,##0</c:formatCode>
                <c:ptCount val="16"/>
                <c:pt idx="0">
                  <c:v>54.606459973245279</c:v>
                </c:pt>
                <c:pt idx="1">
                  <c:v>60.02397530359999</c:v>
                </c:pt>
                <c:pt idx="2">
                  <c:v>63.036148127074512</c:v>
                </c:pt>
                <c:pt idx="3">
                  <c:v>63.037360633850163</c:v>
                </c:pt>
                <c:pt idx="4">
                  <c:v>62.763452993166119</c:v>
                </c:pt>
                <c:pt idx="5">
                  <c:v>69.175943752485622</c:v>
                </c:pt>
                <c:pt idx="6">
                  <c:v>70.522641390948891</c:v>
                </c:pt>
                <c:pt idx="7">
                  <c:v>71.400185572445352</c:v>
                </c:pt>
                <c:pt idx="8">
                  <c:v>64.390964188095992</c:v>
                </c:pt>
                <c:pt idx="9">
                  <c:v>56.519315968000001</c:v>
                </c:pt>
                <c:pt idx="10">
                  <c:v>52.447952000000001</c:v>
                </c:pt>
                <c:pt idx="11">
                  <c:v>54.197504000000002</c:v>
                </c:pt>
                <c:pt idx="12">
                  <c:v>55.595520000000008</c:v>
                </c:pt>
                <c:pt idx="13">
                  <c:v>59.092592000000003</c:v>
                </c:pt>
                <c:pt idx="14">
                  <c:v>57.402984000000004</c:v>
                </c:pt>
                <c:pt idx="15">
                  <c:v>59.388247999999997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F0-4B85-BB53-5DA3D0DA3193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Exploration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'Fig-data'!$F$24:$F$39</c:f>
              <c:numCache>
                <c:formatCode>#,##0</c:formatCode>
                <c:ptCount val="16"/>
                <c:pt idx="0">
                  <c:v>23.682400375875428</c:v>
                </c:pt>
                <c:pt idx="1">
                  <c:v>32.957907366968428</c:v>
                </c:pt>
                <c:pt idx="2">
                  <c:v>36.6335025226524</c:v>
                </c:pt>
                <c:pt idx="3">
                  <c:v>34.331803327704392</c:v>
                </c:pt>
                <c:pt idx="4">
                  <c:v>37.163465298974273</c:v>
                </c:pt>
                <c:pt idx="5">
                  <c:v>34.626864426049252</c:v>
                </c:pt>
                <c:pt idx="6">
                  <c:v>43.581772171823403</c:v>
                </c:pt>
                <c:pt idx="7">
                  <c:v>41.525650481325073</c:v>
                </c:pt>
                <c:pt idx="8">
                  <c:v>36.322394383678585</c:v>
                </c:pt>
                <c:pt idx="9">
                  <c:v>22.979076473048</c:v>
                </c:pt>
                <c:pt idx="10">
                  <c:v>19.220205196799999</c:v>
                </c:pt>
                <c:pt idx="11">
                  <c:v>20.034631508000004</c:v>
                </c:pt>
                <c:pt idx="12">
                  <c:v>23.346255339825635</c:v>
                </c:pt>
                <c:pt idx="13">
                  <c:v>25.012689752653781</c:v>
                </c:pt>
                <c:pt idx="14">
                  <c:v>25.564263927448646</c:v>
                </c:pt>
                <c:pt idx="15">
                  <c:v>26.77226156405699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F0-4B85-BB53-5DA3D0DA3193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Disposal and cessation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'Fig-data'!$G$24:$G$39</c:f>
              <c:numCache>
                <c:formatCode>#,##0</c:formatCode>
                <c:ptCount val="16"/>
                <c:pt idx="0">
                  <c:v>1.9630145201509432</c:v>
                </c:pt>
                <c:pt idx="1">
                  <c:v>2.0573937562181812</c:v>
                </c:pt>
                <c:pt idx="2">
                  <c:v>4.3058097585050046</c:v>
                </c:pt>
                <c:pt idx="3">
                  <c:v>3.7895318868360479</c:v>
                </c:pt>
                <c:pt idx="4">
                  <c:v>3.4913291585509105</c:v>
                </c:pt>
                <c:pt idx="5">
                  <c:v>3.751156673158679</c:v>
                </c:pt>
                <c:pt idx="6">
                  <c:v>4.7499747519999991</c:v>
                </c:pt>
                <c:pt idx="7">
                  <c:v>8.618944927934626</c:v>
                </c:pt>
                <c:pt idx="8">
                  <c:v>12.006403923135998</c:v>
                </c:pt>
                <c:pt idx="9">
                  <c:v>8.8632375440000004</c:v>
                </c:pt>
                <c:pt idx="10">
                  <c:v>5.2405280000000003</c:v>
                </c:pt>
                <c:pt idx="11">
                  <c:v>5.4884319999999995</c:v>
                </c:pt>
                <c:pt idx="12">
                  <c:v>5.4274719999999999</c:v>
                </c:pt>
                <c:pt idx="13">
                  <c:v>7.8150719999999998</c:v>
                </c:pt>
                <c:pt idx="14">
                  <c:v>7.2105519999999999</c:v>
                </c:pt>
                <c:pt idx="15">
                  <c:v>6.1366400000000008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F0-4B85-BB53-5DA3D0DA3193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costs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'Fig-data'!$H$24:$H$39</c:f>
              <c:numCache>
                <c:formatCode>#,##0</c:formatCode>
                <c:ptCount val="16"/>
                <c:pt idx="0">
                  <c:v>6.5404304663018866</c:v>
                </c:pt>
                <c:pt idx="1">
                  <c:v>9.4654738807999976</c:v>
                </c:pt>
                <c:pt idx="2">
                  <c:v>7.5318861195461606</c:v>
                </c:pt>
                <c:pt idx="3">
                  <c:v>7.5487847850249725</c:v>
                </c:pt>
                <c:pt idx="4">
                  <c:v>6.2400180021779201</c:v>
                </c:pt>
                <c:pt idx="5">
                  <c:v>7.7878764304494137</c:v>
                </c:pt>
                <c:pt idx="6">
                  <c:v>9.0872486131386836</c:v>
                </c:pt>
                <c:pt idx="7">
                  <c:v>14.783785796053113</c:v>
                </c:pt>
                <c:pt idx="8">
                  <c:v>10.694644766623998</c:v>
                </c:pt>
                <c:pt idx="9">
                  <c:v>10.158402848</c:v>
                </c:pt>
                <c:pt idx="10">
                  <c:v>9.0647520000000004</c:v>
                </c:pt>
                <c:pt idx="11">
                  <c:v>7.7094080000000007</c:v>
                </c:pt>
                <c:pt idx="12">
                  <c:v>7.5173839999999998</c:v>
                </c:pt>
                <c:pt idx="13">
                  <c:v>7.8292960000000003</c:v>
                </c:pt>
                <c:pt idx="14">
                  <c:v>7.7805280000000003</c:v>
                </c:pt>
                <c:pt idx="15">
                  <c:v>6.4566800000000004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F0-4B85-BB53-5DA3D0DA3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9080024"/>
        <c:axId val="319083552"/>
      </c:barChart>
      <c:catAx>
        <c:axId val="31908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3552"/>
        <c:crosses val="autoZero"/>
        <c:auto val="1"/>
        <c:lblAlgn val="ctr"/>
        <c:lblOffset val="100"/>
        <c:noMultiLvlLbl val="0"/>
      </c:catAx>
      <c:valAx>
        <c:axId val="31908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(2018)</c:v>
                </c:pt>
              </c:strCache>
            </c:strRef>
          </c:tx>
          <c:layout>
            <c:manualLayout>
              <c:xMode val="edge"/>
              <c:yMode val="edge"/>
              <c:x val="2.7686310882800658E-2"/>
              <c:y val="0.3043406032986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9387366818873"/>
          <c:y val="0.91692187499999978"/>
          <c:w val="0.7637980878995434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633413</xdr:colOff>
      <xdr:row>2</xdr:row>
      <xdr:rowOff>152400</xdr:rowOff>
    </xdr:from>
    <xdr:to>
      <xdr:col>28</xdr:col>
      <xdr:colOff>321413</xdr:colOff>
      <xdr:row>51</xdr:row>
      <xdr:rowOff>33900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133350</xdr:rowOff>
    </xdr:from>
    <xdr:to>
      <xdr:col>28</xdr:col>
      <xdr:colOff>230925</xdr:colOff>
      <xdr:row>51</xdr:row>
      <xdr:rowOff>14850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topLeftCell="A13" workbookViewId="0">
      <selection activeCell="L92" sqref="L92"/>
    </sheetView>
  </sheetViews>
  <sheetFormatPr baseColWidth="10" defaultRowHeight="15" x14ac:dyDescent="0.25"/>
  <cols>
    <col min="1" max="1" width="6" customWidth="1"/>
    <col min="2" max="2" width="34.140625" customWidth="1"/>
    <col min="3" max="3" width="13.42578125" customWidth="1"/>
    <col min="4" max="4" width="15.42578125" customWidth="1"/>
    <col min="5" max="8" width="15.5703125" customWidth="1"/>
  </cols>
  <sheetData>
    <row r="1" spans="1:14" ht="15.75" thickBot="1" x14ac:dyDescent="0.3">
      <c r="A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1"/>
      <c r="B2" s="2" t="s">
        <v>8</v>
      </c>
      <c r="C2" s="3"/>
      <c r="D2" s="25" t="s">
        <v>28</v>
      </c>
      <c r="E2" s="54"/>
      <c r="F2" s="55"/>
      <c r="G2" s="55"/>
      <c r="H2" s="55"/>
      <c r="I2" s="55"/>
      <c r="J2" s="55"/>
      <c r="K2" s="55"/>
      <c r="L2" s="55"/>
      <c r="M2" s="55"/>
      <c r="N2" s="56"/>
    </row>
    <row r="3" spans="1:14" ht="15.75" thickBot="1" x14ac:dyDescent="0.3">
      <c r="A3" s="5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1"/>
      <c r="B4" s="7" t="s">
        <v>9</v>
      </c>
      <c r="C4" s="57" t="s">
        <v>30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5.75" thickBot="1" x14ac:dyDescent="0.3">
      <c r="A5" s="1"/>
      <c r="B5" s="8" t="s">
        <v>10</v>
      </c>
      <c r="C5" s="59" t="s">
        <v>31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5.75" thickBot="1" x14ac:dyDescent="0.3">
      <c r="A6" s="5"/>
      <c r="B6" s="9"/>
      <c r="C6" s="5"/>
      <c r="D6" s="10"/>
      <c r="E6" s="5"/>
      <c r="F6" s="11"/>
      <c r="G6" s="5"/>
      <c r="H6" s="5"/>
      <c r="I6" s="5"/>
      <c r="J6" s="5"/>
      <c r="K6" s="5"/>
      <c r="L6" s="5"/>
      <c r="M6" s="5"/>
      <c r="N6" s="5"/>
    </row>
    <row r="7" spans="1:14" ht="15.75" thickBot="1" x14ac:dyDescent="0.3">
      <c r="A7" s="5"/>
      <c r="B7" s="12" t="s">
        <v>11</v>
      </c>
      <c r="C7" s="1"/>
      <c r="D7" s="1"/>
      <c r="E7" s="13"/>
      <c r="F7" s="1"/>
      <c r="G7" s="11"/>
      <c r="H7" s="5"/>
      <c r="I7" s="5"/>
      <c r="J7" s="5"/>
      <c r="K7" s="5"/>
      <c r="L7" s="5"/>
      <c r="M7" s="5"/>
      <c r="N7" s="5"/>
    </row>
    <row r="8" spans="1:14" x14ac:dyDescent="0.25">
      <c r="A8" s="5"/>
      <c r="B8" s="7" t="s">
        <v>12</v>
      </c>
      <c r="C8" s="61"/>
      <c r="D8" s="62"/>
      <c r="E8" s="62"/>
      <c r="F8" s="63"/>
      <c r="G8" s="11"/>
      <c r="H8" s="5"/>
      <c r="I8" s="5"/>
      <c r="J8" s="5"/>
      <c r="K8" s="5"/>
      <c r="L8" s="5"/>
      <c r="M8" s="5"/>
      <c r="N8" s="5"/>
    </row>
    <row r="9" spans="1:14" x14ac:dyDescent="0.25">
      <c r="A9" s="5"/>
      <c r="B9" s="14" t="s">
        <v>13</v>
      </c>
      <c r="C9" s="64"/>
      <c r="D9" s="65"/>
      <c r="E9" s="65"/>
      <c r="F9" s="66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5"/>
      <c r="B10" s="15" t="s">
        <v>14</v>
      </c>
      <c r="C10" s="53" t="s">
        <v>33</v>
      </c>
      <c r="D10" s="42"/>
      <c r="E10" s="42"/>
      <c r="F10" s="43"/>
      <c r="G10" s="11"/>
      <c r="H10" s="5"/>
      <c r="I10" s="5"/>
      <c r="J10" s="5"/>
      <c r="K10" s="5"/>
      <c r="L10" s="5"/>
      <c r="M10" s="5"/>
      <c r="N10" s="5"/>
    </row>
    <row r="11" spans="1:14" x14ac:dyDescent="0.25">
      <c r="A11" s="5"/>
      <c r="B11" s="14" t="s">
        <v>15</v>
      </c>
      <c r="C11" s="38" t="s">
        <v>36</v>
      </c>
      <c r="D11" s="39"/>
      <c r="E11" s="39"/>
      <c r="F11" s="40"/>
      <c r="G11" s="11"/>
      <c r="H11" s="5"/>
      <c r="I11" s="5"/>
      <c r="J11" s="5"/>
      <c r="K11" s="5"/>
      <c r="L11" s="5"/>
      <c r="M11" s="5"/>
      <c r="N11" s="5"/>
    </row>
    <row r="12" spans="1:14" x14ac:dyDescent="0.25">
      <c r="A12" s="5"/>
      <c r="B12" s="15" t="s">
        <v>16</v>
      </c>
      <c r="C12" s="41"/>
      <c r="D12" s="42"/>
      <c r="E12" s="42"/>
      <c r="F12" s="43"/>
      <c r="G12" s="11"/>
      <c r="H12" s="5"/>
      <c r="I12" s="5"/>
      <c r="J12" s="5"/>
      <c r="K12" s="5"/>
      <c r="L12" s="5"/>
      <c r="M12" s="5"/>
      <c r="N12" s="5"/>
    </row>
    <row r="13" spans="1:14" ht="15.75" thickBot="1" x14ac:dyDescent="0.3">
      <c r="A13" s="5"/>
      <c r="B13" s="8" t="s">
        <v>17</v>
      </c>
      <c r="C13" s="44"/>
      <c r="D13" s="45"/>
      <c r="E13" s="45"/>
      <c r="F13" s="46"/>
      <c r="G13" s="11"/>
      <c r="H13" s="5"/>
      <c r="I13" s="5"/>
      <c r="J13" s="5"/>
      <c r="K13" s="5"/>
      <c r="L13" s="5"/>
      <c r="M13" s="5"/>
      <c r="N13" s="5"/>
    </row>
    <row r="14" spans="1:14" ht="15.75" thickBot="1" x14ac:dyDescent="0.3">
      <c r="A14" s="5"/>
      <c r="B14" s="9"/>
      <c r="C14" s="1"/>
      <c r="D14" s="5"/>
      <c r="E14" s="10"/>
      <c r="F14" s="5"/>
      <c r="G14" s="11"/>
      <c r="H14" s="5"/>
      <c r="I14" s="5"/>
      <c r="J14" s="5"/>
      <c r="K14" s="5"/>
      <c r="L14" s="5"/>
      <c r="M14" s="5"/>
      <c r="N14" s="5"/>
    </row>
    <row r="15" spans="1:14" x14ac:dyDescent="0.25">
      <c r="A15" s="5"/>
      <c r="B15" s="7" t="s">
        <v>18</v>
      </c>
      <c r="C15" s="47" t="s">
        <v>24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</row>
    <row r="16" spans="1:14" s="5" customFormat="1" ht="15.75" thickBot="1" x14ac:dyDescent="0.3">
      <c r="B16" s="8" t="s">
        <v>19</v>
      </c>
      <c r="C16" s="35" t="s">
        <v>25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2:15" s="5" customFormat="1" ht="15.75" thickBot="1" x14ac:dyDescent="0.3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5" s="5" customFormat="1" x14ac:dyDescent="0.25">
      <c r="B18" s="16" t="s">
        <v>20</v>
      </c>
      <c r="C18" s="50" t="s">
        <v>34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2:15" s="5" customFormat="1" ht="15.75" thickBot="1" x14ac:dyDescent="0.3">
      <c r="B19" s="17" t="s">
        <v>21</v>
      </c>
      <c r="C19" s="35" t="s">
        <v>35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2:15" s="5" customFormat="1" x14ac:dyDescent="0.25">
      <c r="B20" s="9"/>
      <c r="C20" s="1"/>
      <c r="E20" s="10"/>
      <c r="G20" s="11"/>
    </row>
    <row r="21" spans="2:15" s="5" customFormat="1" ht="15.75" thickBot="1" x14ac:dyDescent="0.3">
      <c r="B21" s="18"/>
      <c r="E21" s="1"/>
      <c r="F21" s="1"/>
      <c r="G21" s="1"/>
    </row>
    <row r="22" spans="2:15" ht="30" x14ac:dyDescent="0.25">
      <c r="B22" s="7" t="s">
        <v>22</v>
      </c>
      <c r="C22" s="19"/>
      <c r="D22" s="20" t="s">
        <v>0</v>
      </c>
      <c r="E22" s="21" t="s">
        <v>32</v>
      </c>
      <c r="F22" s="21" t="s">
        <v>1</v>
      </c>
      <c r="G22" s="21" t="s">
        <v>29</v>
      </c>
      <c r="H22" s="21" t="s">
        <v>2</v>
      </c>
      <c r="I22" s="30" t="s">
        <v>27</v>
      </c>
      <c r="J22" s="28"/>
      <c r="K22" s="28"/>
      <c r="L22" s="28"/>
      <c r="M22" s="28"/>
      <c r="N22" s="28"/>
      <c r="O22" s="28"/>
    </row>
    <row r="23" spans="2:15" ht="30.75" thickBot="1" x14ac:dyDescent="0.3">
      <c r="B23" s="22"/>
      <c r="C23" s="23" t="s">
        <v>23</v>
      </c>
      <c r="D23" s="24" t="s">
        <v>3</v>
      </c>
      <c r="E23" s="24" t="s">
        <v>4</v>
      </c>
      <c r="F23" s="24" t="s">
        <v>5</v>
      </c>
      <c r="G23" s="24" t="s">
        <v>26</v>
      </c>
      <c r="H23" s="24" t="s">
        <v>6</v>
      </c>
      <c r="I23" s="31" t="s">
        <v>27</v>
      </c>
      <c r="J23" s="28"/>
      <c r="K23" s="28"/>
      <c r="L23" s="28"/>
      <c r="M23" s="28"/>
      <c r="N23" s="28"/>
      <c r="O23" s="28"/>
    </row>
    <row r="24" spans="2:15" s="28" customFormat="1" x14ac:dyDescent="0.25">
      <c r="B24" s="28">
        <v>2007</v>
      </c>
      <c r="C24" s="28">
        <v>2007</v>
      </c>
      <c r="D24" s="29">
        <v>112.2156238581132</v>
      </c>
      <c r="E24" s="29">
        <v>54.606459973245279</v>
      </c>
      <c r="F24" s="29">
        <v>23.682400375875428</v>
      </c>
      <c r="G24" s="29">
        <v>1.9630145201509432</v>
      </c>
      <c r="H24" s="29">
        <v>6.5404304663018866</v>
      </c>
      <c r="I24" s="29">
        <f t="shared" ref="I24:I27" si="0">SUM(D24:H24)</f>
        <v>199.00792919368678</v>
      </c>
      <c r="J24" s="32"/>
      <c r="L24" s="33"/>
      <c r="M24" s="33"/>
      <c r="N24" s="33"/>
      <c r="O24" s="33"/>
    </row>
    <row r="25" spans="2:15" s="28" customFormat="1" x14ac:dyDescent="0.25">
      <c r="B25" s="28">
        <v>2008</v>
      </c>
      <c r="C25" s="28">
        <v>2008</v>
      </c>
      <c r="D25" s="29">
        <v>119.71520860752726</v>
      </c>
      <c r="E25" s="29">
        <v>60.02397530359999</v>
      </c>
      <c r="F25" s="29">
        <v>32.957907366968428</v>
      </c>
      <c r="G25" s="29">
        <v>2.0573937562181812</v>
      </c>
      <c r="H25" s="29">
        <v>9.4654738807999976</v>
      </c>
      <c r="I25" s="29">
        <f t="shared" si="0"/>
        <v>224.21995891511386</v>
      </c>
      <c r="L25" s="33"/>
      <c r="M25" s="33"/>
      <c r="N25" s="33"/>
      <c r="O25" s="33"/>
    </row>
    <row r="26" spans="2:15" s="28" customFormat="1" x14ac:dyDescent="0.25">
      <c r="B26" s="28">
        <v>2009</v>
      </c>
      <c r="C26" s="28">
        <v>2009</v>
      </c>
      <c r="D26" s="29">
        <v>130.50576509942601</v>
      </c>
      <c r="E26" s="29">
        <v>63.036148127074512</v>
      </c>
      <c r="F26" s="29">
        <v>36.6335025226524</v>
      </c>
      <c r="G26" s="29">
        <v>4.3058097585050046</v>
      </c>
      <c r="H26" s="29">
        <v>7.5318861195461606</v>
      </c>
      <c r="I26" s="29">
        <f t="shared" si="0"/>
        <v>242.0131116272041</v>
      </c>
      <c r="L26" s="33"/>
      <c r="M26" s="33"/>
      <c r="N26" s="33"/>
      <c r="O26" s="33"/>
    </row>
    <row r="27" spans="2:15" s="28" customFormat="1" x14ac:dyDescent="0.25">
      <c r="B27" s="28">
        <v>2010</v>
      </c>
      <c r="C27" s="28">
        <v>2010</v>
      </c>
      <c r="D27" s="29">
        <v>112.1976278554267</v>
      </c>
      <c r="E27" s="29">
        <v>63.037360633850163</v>
      </c>
      <c r="F27" s="29">
        <v>34.331803327704392</v>
      </c>
      <c r="G27" s="29">
        <v>3.7895318868360479</v>
      </c>
      <c r="H27" s="29">
        <v>7.5487847850249725</v>
      </c>
      <c r="I27" s="29">
        <f t="shared" si="0"/>
        <v>220.90510848884227</v>
      </c>
      <c r="L27" s="33"/>
      <c r="M27" s="33"/>
      <c r="N27" s="33"/>
      <c r="O27" s="33"/>
    </row>
    <row r="28" spans="2:15" x14ac:dyDescent="0.25">
      <c r="B28">
        <v>2011</v>
      </c>
      <c r="C28" s="28">
        <v>2011</v>
      </c>
      <c r="D28" s="29">
        <v>137.02518528953479</v>
      </c>
      <c r="E28" s="29">
        <v>62.763452993166119</v>
      </c>
      <c r="F28" s="29">
        <v>37.163465298974273</v>
      </c>
      <c r="G28" s="29">
        <v>3.4913291585509105</v>
      </c>
      <c r="H28" s="29">
        <v>6.2400180021779201</v>
      </c>
      <c r="I28" s="29">
        <f t="shared" ref="I28:I38" si="1">SUM(D28:H28)</f>
        <v>246.68345074240401</v>
      </c>
      <c r="J28" s="28"/>
      <c r="K28" s="28"/>
      <c r="L28" s="33"/>
      <c r="M28" s="33"/>
      <c r="N28" s="33"/>
      <c r="O28" s="33"/>
    </row>
    <row r="29" spans="2:15" x14ac:dyDescent="0.25">
      <c r="B29">
        <v>2012</v>
      </c>
      <c r="C29" s="28">
        <v>2012</v>
      </c>
      <c r="D29" s="29">
        <v>166.90020015182108</v>
      </c>
      <c r="E29" s="29">
        <v>69.175943752485622</v>
      </c>
      <c r="F29" s="29">
        <v>34.626864426049252</v>
      </c>
      <c r="G29" s="29">
        <v>3.751156673158679</v>
      </c>
      <c r="H29" s="29">
        <v>7.7878764304494137</v>
      </c>
      <c r="I29" s="27">
        <f t="shared" si="1"/>
        <v>282.242041433964</v>
      </c>
      <c r="J29" s="28"/>
      <c r="K29" s="28"/>
      <c r="L29" s="33"/>
      <c r="M29" s="33"/>
      <c r="N29" s="33"/>
      <c r="O29" s="33"/>
    </row>
    <row r="30" spans="2:15" x14ac:dyDescent="0.25">
      <c r="B30" s="28">
        <v>2013</v>
      </c>
      <c r="C30" s="28">
        <v>2013</v>
      </c>
      <c r="D30" s="29">
        <v>192.66644705751821</v>
      </c>
      <c r="E30" s="29">
        <v>70.522641390948891</v>
      </c>
      <c r="F30" s="29">
        <v>43.581772171823403</v>
      </c>
      <c r="G30" s="29">
        <v>4.7499747519999991</v>
      </c>
      <c r="H30" s="29">
        <v>9.0872486131386836</v>
      </c>
      <c r="I30" s="27">
        <f t="shared" si="1"/>
        <v>320.60808398542918</v>
      </c>
      <c r="J30" s="28"/>
      <c r="K30" s="28"/>
      <c r="L30" s="33"/>
      <c r="M30" s="33"/>
      <c r="N30" s="33"/>
      <c r="O30" s="33"/>
    </row>
    <row r="31" spans="2:15" x14ac:dyDescent="0.25">
      <c r="B31" s="28">
        <v>2014</v>
      </c>
      <c r="C31" s="28">
        <v>2014</v>
      </c>
      <c r="D31" s="29">
        <v>189.48312738987536</v>
      </c>
      <c r="E31" s="29">
        <v>71.400185572445352</v>
      </c>
      <c r="F31" s="29">
        <v>41.525650481325073</v>
      </c>
      <c r="G31" s="29">
        <v>8.618944927934626</v>
      </c>
      <c r="H31" s="29">
        <v>14.783785796053113</v>
      </c>
      <c r="I31" s="27">
        <f t="shared" si="1"/>
        <v>325.81169416763356</v>
      </c>
      <c r="J31" s="28"/>
      <c r="K31" s="28"/>
      <c r="L31" s="33"/>
      <c r="M31" s="33"/>
      <c r="N31" s="33"/>
      <c r="O31" s="33"/>
    </row>
    <row r="32" spans="2:15" x14ac:dyDescent="0.25">
      <c r="B32" s="28">
        <v>2015</v>
      </c>
      <c r="C32" s="28">
        <v>2015</v>
      </c>
      <c r="D32" s="29">
        <v>167.38175546086399</v>
      </c>
      <c r="E32" s="29">
        <v>64.390964188095992</v>
      </c>
      <c r="F32" s="29">
        <v>36.322394383678585</v>
      </c>
      <c r="G32" s="29">
        <v>12.006403923135998</v>
      </c>
      <c r="H32" s="29">
        <v>10.694644766623998</v>
      </c>
      <c r="I32" s="27">
        <f t="shared" si="1"/>
        <v>290.79616272239855</v>
      </c>
      <c r="J32" s="28"/>
      <c r="K32" s="28"/>
      <c r="L32" s="33"/>
      <c r="M32" s="33"/>
      <c r="N32" s="33"/>
      <c r="O32" s="33"/>
    </row>
    <row r="33" spans="2:15" x14ac:dyDescent="0.25">
      <c r="B33" s="28">
        <v>2016</v>
      </c>
      <c r="C33" s="28">
        <v>2016</v>
      </c>
      <c r="D33" s="29">
        <v>135.99028631200002</v>
      </c>
      <c r="E33" s="29">
        <v>56.519315968000001</v>
      </c>
      <c r="F33" s="29">
        <v>22.979076473048</v>
      </c>
      <c r="G33" s="29">
        <v>8.8632375440000004</v>
      </c>
      <c r="H33" s="29">
        <v>10.158402848</v>
      </c>
      <c r="I33" s="29">
        <f t="shared" si="1"/>
        <v>234.51031914504804</v>
      </c>
      <c r="K33" s="28"/>
      <c r="L33" s="33"/>
      <c r="M33" s="33"/>
      <c r="N33" s="33"/>
      <c r="O33" s="33"/>
    </row>
    <row r="34" spans="2:15" x14ac:dyDescent="0.25">
      <c r="B34" s="28">
        <v>2017</v>
      </c>
      <c r="C34" s="28">
        <v>2017</v>
      </c>
      <c r="D34" s="29">
        <v>122.39244000000001</v>
      </c>
      <c r="E34" s="29">
        <v>52.447952000000001</v>
      </c>
      <c r="F34" s="29">
        <v>19.220205196799999</v>
      </c>
      <c r="G34" s="29">
        <v>5.2405280000000003</v>
      </c>
      <c r="H34" s="29">
        <v>9.0647520000000004</v>
      </c>
      <c r="I34" s="29">
        <f t="shared" si="1"/>
        <v>208.36587719680003</v>
      </c>
      <c r="K34" s="28"/>
      <c r="L34" s="33"/>
      <c r="M34" s="33"/>
      <c r="N34" s="33"/>
      <c r="O34" s="33"/>
    </row>
    <row r="35" spans="2:15" x14ac:dyDescent="0.25">
      <c r="B35" s="28">
        <v>2018</v>
      </c>
      <c r="C35" s="28">
        <v>2018</v>
      </c>
      <c r="D35" s="29">
        <v>124.133864</v>
      </c>
      <c r="E35" s="29">
        <v>54.197504000000002</v>
      </c>
      <c r="F35" s="29">
        <v>20.034631508000004</v>
      </c>
      <c r="G35" s="29">
        <v>5.4884319999999995</v>
      </c>
      <c r="H35" s="29">
        <v>7.7094080000000007</v>
      </c>
      <c r="I35" s="29">
        <f t="shared" si="1"/>
        <v>211.563839508</v>
      </c>
      <c r="K35" s="28"/>
      <c r="L35" s="33"/>
      <c r="M35" s="33"/>
      <c r="N35" s="33"/>
      <c r="O35" s="33"/>
    </row>
    <row r="36" spans="2:15" x14ac:dyDescent="0.25">
      <c r="B36" s="28">
        <v>2019</v>
      </c>
      <c r="C36" s="28">
        <v>2019</v>
      </c>
      <c r="D36" s="29">
        <v>140.06779200000003</v>
      </c>
      <c r="E36" s="29">
        <v>55.595520000000008</v>
      </c>
      <c r="F36" s="29">
        <v>23.346255339825635</v>
      </c>
      <c r="G36" s="29">
        <v>5.4274719999999999</v>
      </c>
      <c r="H36" s="29">
        <v>7.5173839999999998</v>
      </c>
      <c r="I36" s="29">
        <f t="shared" si="1"/>
        <v>231.95442333982564</v>
      </c>
      <c r="K36" s="28"/>
      <c r="L36" s="33"/>
      <c r="M36" s="33"/>
      <c r="N36" s="33"/>
      <c r="O36" s="33"/>
    </row>
    <row r="37" spans="2:15" x14ac:dyDescent="0.25">
      <c r="B37" s="28">
        <v>2020</v>
      </c>
      <c r="C37" s="28">
        <v>2020</v>
      </c>
      <c r="D37" s="29">
        <v>139.077192</v>
      </c>
      <c r="E37" s="29">
        <v>59.092592000000003</v>
      </c>
      <c r="F37" s="29">
        <v>25.012689752653781</v>
      </c>
      <c r="G37" s="29">
        <v>7.8150719999999998</v>
      </c>
      <c r="H37" s="29">
        <v>7.8292960000000003</v>
      </c>
      <c r="I37" s="29">
        <f t="shared" si="1"/>
        <v>238.82684175265376</v>
      </c>
      <c r="K37" s="28"/>
      <c r="L37" s="33"/>
      <c r="M37" s="33"/>
      <c r="N37" s="33"/>
      <c r="O37" s="33"/>
    </row>
    <row r="38" spans="2:15" x14ac:dyDescent="0.25">
      <c r="B38" s="28">
        <v>2021</v>
      </c>
      <c r="C38" s="28">
        <v>2021</v>
      </c>
      <c r="D38" s="29">
        <v>127.05588</v>
      </c>
      <c r="E38" s="29">
        <v>57.402984000000004</v>
      </c>
      <c r="F38" s="29">
        <v>25.564263927448646</v>
      </c>
      <c r="G38" s="29">
        <v>7.2105519999999999</v>
      </c>
      <c r="H38" s="29">
        <v>7.7805280000000003</v>
      </c>
      <c r="I38" s="29">
        <f t="shared" si="1"/>
        <v>225.01420792744867</v>
      </c>
      <c r="K38" s="28"/>
      <c r="L38" s="33"/>
      <c r="M38" s="33"/>
      <c r="N38" s="33"/>
      <c r="O38" s="33"/>
    </row>
    <row r="39" spans="2:15" x14ac:dyDescent="0.25">
      <c r="B39" s="28">
        <v>2022</v>
      </c>
      <c r="C39" s="28">
        <v>2022</v>
      </c>
      <c r="D39" s="29">
        <v>123.15850400000001</v>
      </c>
      <c r="E39" s="29">
        <v>59.388247999999997</v>
      </c>
      <c r="F39" s="29">
        <v>26.77226156405699</v>
      </c>
      <c r="G39" s="29">
        <v>6.1366400000000008</v>
      </c>
      <c r="H39" s="29">
        <v>6.4566800000000004</v>
      </c>
      <c r="I39" s="29">
        <f t="shared" ref="I39" si="2">SUM(D39:H39)</f>
        <v>221.91233356405701</v>
      </c>
      <c r="K39" s="28"/>
      <c r="L39" s="28"/>
    </row>
    <row r="40" spans="2:15" s="28" customFormat="1" x14ac:dyDescent="0.25"/>
    <row r="41" spans="2:15" s="28" customFormat="1" x14ac:dyDescent="0.25"/>
    <row r="42" spans="2:15" s="28" customFormat="1" x14ac:dyDescent="0.25"/>
    <row r="43" spans="2:15" s="28" customFormat="1" x14ac:dyDescent="0.25"/>
    <row r="44" spans="2:15" s="28" customFormat="1" x14ac:dyDescent="0.25"/>
    <row r="45" spans="2:15" s="28" customFormat="1" x14ac:dyDescent="0.25"/>
    <row r="46" spans="2:15" s="28" customFormat="1" x14ac:dyDescent="0.25"/>
    <row r="47" spans="2:15" s="28" customFormat="1" x14ac:dyDescent="0.25"/>
    <row r="48" spans="2:15" s="28" customFormat="1" x14ac:dyDescent="0.25"/>
    <row r="49" spans="2:20" s="28" customFormat="1" x14ac:dyDescent="0.25"/>
    <row r="50" spans="2:20" s="28" customFormat="1" x14ac:dyDescent="0.25"/>
    <row r="51" spans="2:20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2:20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20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2:20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2:20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s="28" customFormat="1" x14ac:dyDescent="0.25"/>
    <row r="58" spans="2:20" s="28" customFormat="1" x14ac:dyDescent="0.25"/>
    <row r="59" spans="2:20" s="28" customFormat="1" x14ac:dyDescent="0.25"/>
    <row r="60" spans="2:20" s="28" customFormat="1" x14ac:dyDescent="0.25"/>
    <row r="61" spans="2:20" s="28" customFormat="1" x14ac:dyDescent="0.25"/>
    <row r="62" spans="2:20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s="34" customFormat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20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2:20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2:20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2:20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2:20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2:20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2:20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2:20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2:20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2:20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2:20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2:20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2:20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2:20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2:20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2:20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2:18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2:18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2:18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2:18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2:18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2:18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2:18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2:18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2:18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8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8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8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8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8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8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8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>
      <selection activeCell="AI38" sqref="AI38"/>
    </sheetView>
  </sheetViews>
  <sheetFormatPr baseColWidth="10" defaultColWidth="11.42578125" defaultRowHeight="15" x14ac:dyDescent="0.25"/>
  <cols>
    <col min="1" max="16384" width="11.42578125" style="26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>
      <selection activeCell="AG41" sqref="AG41"/>
    </sheetView>
  </sheetViews>
  <sheetFormatPr baseColWidth="10" defaultColWidth="11.42578125" defaultRowHeight="15" x14ac:dyDescent="0.25"/>
  <cols>
    <col min="1" max="16384" width="11.42578125" style="26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398676-2785-4B80-AD41-3D75A095A4F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674F09-6ACA-4421-933D-C3D067AFB3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14DC2B-1502-4E5C-A182-5AAB8B3015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2015-09-29T13:43:07Z</cp:lastPrinted>
  <dcterms:created xsi:type="dcterms:W3CDTF">2015-01-10T17:43:29Z</dcterms:created>
  <dcterms:modified xsi:type="dcterms:W3CDTF">2018-01-05T13:09:22Z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