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Sokkelåret2019-jan2020/Figurer til oppdatering/"/>
    </mc:Choice>
  </mc:AlternateContent>
  <xr:revisionPtr revIDLastSave="24" documentId="10_ncr:100000_{C46C9268-C376-474B-B51F-90579D1EC92D}" xr6:coauthVersionLast="41" xr6:coauthVersionMax="41" xr10:uidLastSave="{26AA72ED-EC9C-46E9-8316-16EF7851FEEC}"/>
  <bookViews>
    <workbookView xWindow="-120" yWindow="-120" windowWidth="29040" windowHeight="15840" xr2:uid="{00000000-000D-0000-FFFF-FFFF00000000}"/>
  </bookViews>
  <sheets>
    <sheet name="Fig-data" sheetId="4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4" l="1"/>
  <c r="I24" i="4" l="1"/>
  <c r="I25" i="4" l="1"/>
  <c r="I26" i="4"/>
  <c r="I27" i="4"/>
  <c r="I28" i="4"/>
  <c r="I29" i="4"/>
  <c r="I40" i="4" l="1"/>
  <c r="I30" i="4" l="1"/>
  <c r="I31" i="4"/>
  <c r="I32" i="4"/>
  <c r="I33" i="4"/>
  <c r="I34" i="4" l="1"/>
  <c r="I35" i="4"/>
  <c r="I36" i="4"/>
  <c r="I37" i="4"/>
  <c r="I38" i="4"/>
  <c r="I39" i="4"/>
</calcChain>
</file>

<file path=xl/sharedStrings.xml><?xml version="1.0" encoding="utf-8"?>
<sst xmlns="http://schemas.openxmlformats.org/spreadsheetml/2006/main" count="38" uniqueCount="37">
  <si>
    <t>Investeringer</t>
  </si>
  <si>
    <t>Leting</t>
  </si>
  <si>
    <t>Øvrige kostnader</t>
  </si>
  <si>
    <t>Investments</t>
  </si>
  <si>
    <t>Operating costs</t>
  </si>
  <si>
    <t>Exploration costs</t>
  </si>
  <si>
    <t>Other costs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</si>
  <si>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</si>
  <si>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</si>
  <si>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</si>
  <si>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</si>
  <si>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</si>
  <si>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</si>
  <si>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</si>
  <si>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</si>
  <si>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</si>
  <si>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</si>
  <si>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</si>
  <si>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</si>
  <si>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</si>
  <si>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</si>
  <si>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</si>
  <si>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</si>
  <si>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</si>
  <si>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</si>
  <si>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</si>
  <si>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Disposal and cessation</t>
  </si>
  <si>
    <t>Total</t>
  </si>
  <si>
    <t>Beskrivelse:</t>
  </si>
  <si>
    <t>Nedsteng. og sluttdisp.</t>
  </si>
  <si>
    <t>Totalkostnader fordelt på kategori</t>
  </si>
  <si>
    <t>Overall costs by category</t>
  </si>
  <si>
    <t>Driftskostnader</t>
  </si>
  <si>
    <t>Milliarder NOK (2020)</t>
  </si>
  <si>
    <t>Billion NOK (2020)</t>
  </si>
  <si>
    <t>Historiske tall for 2007-2018 og prognose for 2019-2024</t>
  </si>
  <si>
    <t>Historical figures for 2007-2018 and forecast for 2019-2024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</si>
</sst>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medium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2" borderId="5" xfId="0" applyFont="1" applyFill="1" applyBorder="1"/>
    <xf numFmtId="0" fontId="3" fillId="2" borderId="8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1" xfId="0" applyFont="1" applyFill="1" applyBorder="1"/>
    <xf numFmtId="0" fontId="4" fillId="0" borderId="0" xfId="0" applyFont="1" applyBorder="1"/>
    <xf numFmtId="0" fontId="3" fillId="2" borderId="15" xfId="0" applyFont="1" applyFill="1" applyBorder="1"/>
    <xf numFmtId="0" fontId="1" fillId="2" borderId="15" xfId="0" applyFont="1" applyFill="1" applyBorder="1"/>
    <xf numFmtId="0" fontId="1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1" fillId="2" borderId="32" xfId="0" applyFont="1" applyFill="1" applyBorder="1" applyAlignment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0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0" fillId="0" borderId="31" xfId="0" applyBorder="1"/>
    <xf numFmtId="0" fontId="0" fillId="0" borderId="6" xfId="0" applyBorder="1"/>
    <xf numFmtId="0" fontId="0" fillId="0" borderId="7" xfId="0" applyBorder="1"/>
    <xf numFmtId="0" fontId="0" fillId="0" borderId="31" xfId="0" applyFont="1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8014963107638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Investeringer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118.45580239132074</c:v>
                </c:pt>
                <c:pt idx="1">
                  <c:v>126.37243020614997</c:v>
                </c:pt>
                <c:pt idx="2">
                  <c:v>137.76303682179307</c:v>
                </c:pt>
                <c:pt idx="3">
                  <c:v>118.43680565214331</c:v>
                </c:pt>
                <c:pt idx="4">
                  <c:v>144.64499428185206</c:v>
                </c:pt>
                <c:pt idx="5">
                  <c:v>176.18132349603829</c:v>
                </c:pt>
                <c:pt idx="6">
                  <c:v>203.38040101207503</c:v>
                </c:pt>
                <c:pt idx="7">
                  <c:v>200.02006069105613</c:v>
                </c:pt>
                <c:pt idx="8">
                  <c:v>176.68965752803194</c:v>
                </c:pt>
                <c:pt idx="9">
                  <c:v>143.55254579238994</c:v>
                </c:pt>
                <c:pt idx="10">
                  <c:v>127.98803216791275</c:v>
                </c:pt>
                <c:pt idx="11">
                  <c:v>127.91783300999997</c:v>
                </c:pt>
                <c:pt idx="12">
                  <c:v>149.541786</c:v>
                </c:pt>
                <c:pt idx="13">
                  <c:v>148.81585499999997</c:v>
                </c:pt>
                <c:pt idx="14">
                  <c:v>129.57817299999999</c:v>
                </c:pt>
                <c:pt idx="15">
                  <c:v>121.46122299999999</c:v>
                </c:pt>
                <c:pt idx="16">
                  <c:v>120.93744999999998</c:v>
                </c:pt>
                <c:pt idx="17">
                  <c:v>119.98179399999999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E-4107-8898-43476245E0C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Driftskostnader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57.643060827778292</c:v>
                </c:pt>
                <c:pt idx="1">
                  <c:v>63.361837798049983</c:v>
                </c:pt>
                <c:pt idx="2">
                  <c:v>66.541514000689645</c:v>
                </c:pt>
                <c:pt idx="3">
                  <c:v>66.542793933537439</c:v>
                </c:pt>
                <c:pt idx="4">
                  <c:v>66.253654611909965</c:v>
                </c:pt>
                <c:pt idx="5">
                  <c:v>73.022736421610219</c:v>
                </c:pt>
                <c:pt idx="6">
                  <c:v>74.444322327904032</c:v>
                </c:pt>
                <c:pt idx="7">
                  <c:v>75.370665706651678</c:v>
                </c:pt>
                <c:pt idx="8">
                  <c:v>67.970537565875986</c:v>
                </c:pt>
                <c:pt idx="9">
                  <c:v>59.662288489019296</c:v>
                </c:pt>
                <c:pt idx="10">
                  <c:v>57.867688665224627</c:v>
                </c:pt>
                <c:pt idx="11">
                  <c:v>60.275024963999989</c:v>
                </c:pt>
                <c:pt idx="12">
                  <c:v>60.825053999999994</c:v>
                </c:pt>
                <c:pt idx="13">
                  <c:v>62.168689999999998</c:v>
                </c:pt>
                <c:pt idx="14">
                  <c:v>61.402939999999994</c:v>
                </c:pt>
                <c:pt idx="15">
                  <c:v>61.645937999999994</c:v>
                </c:pt>
                <c:pt idx="16">
                  <c:v>60.991476999999989</c:v>
                </c:pt>
                <c:pt idx="17">
                  <c:v>61.815423999999993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E-4107-8898-43476245E0C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Leting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24.999350737682644</c:v>
                </c:pt>
                <c:pt idx="1">
                  <c:v>34.790657736122391</c:v>
                </c:pt>
                <c:pt idx="2">
                  <c:v>38.670648404647444</c:v>
                </c:pt>
                <c:pt idx="3">
                  <c:v>36.240954431321896</c:v>
                </c:pt>
                <c:pt idx="4">
                  <c:v>39.230081786099895</c:v>
                </c:pt>
                <c:pt idx="5">
                  <c:v>36.552423529449435</c:v>
                </c:pt>
                <c:pt idx="6">
                  <c:v>46.005303136545592</c:v>
                </c:pt>
                <c:pt idx="7">
                  <c:v>43.834842943140259</c:v>
                </c:pt>
                <c:pt idx="8">
                  <c:v>38.342239908882092</c:v>
                </c:pt>
                <c:pt idx="9">
                  <c:v>24.256915821883744</c:v>
                </c:pt>
                <c:pt idx="10">
                  <c:v>20.415356962995521</c:v>
                </c:pt>
                <c:pt idx="11">
                  <c:v>26.305539363674999</c:v>
                </c:pt>
                <c:pt idx="12">
                  <c:v>28.335812999999998</c:v>
                </c:pt>
                <c:pt idx="13">
                  <c:v>29.047449999999998</c:v>
                </c:pt>
                <c:pt idx="14">
                  <c:v>29.638608999999995</c:v>
                </c:pt>
                <c:pt idx="15">
                  <c:v>30.023525999999997</c:v>
                </c:pt>
                <c:pt idx="16">
                  <c:v>29.805031999999997</c:v>
                </c:pt>
                <c:pt idx="17">
                  <c:v>28.960664999999999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E-4107-8898-43476245E0C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Nedsteng. og sluttdisp.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2.0721754430943391</c:v>
                </c:pt>
                <c:pt idx="1">
                  <c:v>2.1718029971999995</c:v>
                </c:pt>
                <c:pt idx="2">
                  <c:v>4.5452507623448266</c:v>
                </c:pt>
                <c:pt idx="3">
                  <c:v>4.0002632869576535</c:v>
                </c:pt>
                <c:pt idx="4">
                  <c:v>3.6854778565530539</c:v>
                </c:pt>
                <c:pt idx="5">
                  <c:v>3.9597540728945679</c:v>
                </c:pt>
                <c:pt idx="6">
                  <c:v>5.0141152474285704</c:v>
                </c:pt>
                <c:pt idx="7">
                  <c:v>9.0982342930786508</c:v>
                </c:pt>
                <c:pt idx="8">
                  <c:v>12.674065888967997</c:v>
                </c:pt>
                <c:pt idx="9">
                  <c:v>9.3561117334864843</c:v>
                </c:pt>
                <c:pt idx="10">
                  <c:v>5.2715284717194297</c:v>
                </c:pt>
                <c:pt idx="11">
                  <c:v>4.3972734299999994</c:v>
                </c:pt>
                <c:pt idx="12">
                  <c:v>4.7884899999999995</c:v>
                </c:pt>
                <c:pt idx="13">
                  <c:v>9.190020999999998</c:v>
                </c:pt>
                <c:pt idx="14">
                  <c:v>8.8990360000000006</c:v>
                </c:pt>
                <c:pt idx="15">
                  <c:v>8.4518380000000004</c:v>
                </c:pt>
                <c:pt idx="16">
                  <c:v>6.6987809999999994</c:v>
                </c:pt>
                <c:pt idx="17">
                  <c:v>4.963080999999999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E-4107-8898-43476245E0C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Øvrige kostnader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6.9041360929386784</c:v>
                </c:pt>
                <c:pt idx="1">
                  <c:v>9.9918377228999979</c:v>
                </c:pt>
                <c:pt idx="2">
                  <c:v>7.9507254260689644</c:v>
                </c:pt>
                <c:pt idx="3">
                  <c:v>7.9685638064104216</c:v>
                </c:pt>
                <c:pt idx="4">
                  <c:v>6.587018045890674</c:v>
                </c:pt>
                <c:pt idx="5">
                  <c:v>8.2209510563322681</c:v>
                </c:pt>
                <c:pt idx="6">
                  <c:v>9.5925797940563058</c:v>
                </c:pt>
                <c:pt idx="7">
                  <c:v>15.605894693123593</c:v>
                </c:pt>
                <c:pt idx="8">
                  <c:v>11.290493571983996</c:v>
                </c:pt>
                <c:pt idx="9">
                  <c:v>10.71783527278378</c:v>
                </c:pt>
                <c:pt idx="10">
                  <c:v>10.076217593846442</c:v>
                </c:pt>
                <c:pt idx="11">
                  <c:v>7.996561847999998</c:v>
                </c:pt>
                <c:pt idx="12">
                  <c:v>8.491657</c:v>
                </c:pt>
                <c:pt idx="13">
                  <c:v>9.400347</c:v>
                </c:pt>
                <c:pt idx="14">
                  <c:v>8.7612009999999998</c:v>
                </c:pt>
                <c:pt idx="15">
                  <c:v>7.4124599999999994</c:v>
                </c:pt>
                <c:pt idx="16">
                  <c:v>7.4318589999999993</c:v>
                </c:pt>
                <c:pt idx="17">
                  <c:v>6.3700189999999992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E-4107-8898-43476245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416"/>
        <c:axId val="319077672"/>
      </c:barChart>
      <c:catAx>
        <c:axId val="3190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77672"/>
        <c:crosses val="autoZero"/>
        <c:auto val="1"/>
        <c:lblAlgn val="ctr"/>
        <c:lblOffset val="100"/>
        <c:noMultiLvlLbl val="0"/>
      </c:catAx>
      <c:valAx>
        <c:axId val="31907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(2020)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9"/>
          <c:y val="0.90176345486111109"/>
          <c:w val="0.84284514435695534"/>
          <c:h val="8.3465169270833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7325944010416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118.45580239132074</c:v>
                </c:pt>
                <c:pt idx="1">
                  <c:v>126.37243020614997</c:v>
                </c:pt>
                <c:pt idx="2">
                  <c:v>137.76303682179307</c:v>
                </c:pt>
                <c:pt idx="3">
                  <c:v>118.43680565214331</c:v>
                </c:pt>
                <c:pt idx="4">
                  <c:v>144.64499428185206</c:v>
                </c:pt>
                <c:pt idx="5">
                  <c:v>176.18132349603829</c:v>
                </c:pt>
                <c:pt idx="6">
                  <c:v>203.38040101207503</c:v>
                </c:pt>
                <c:pt idx="7">
                  <c:v>200.02006069105613</c:v>
                </c:pt>
                <c:pt idx="8">
                  <c:v>176.68965752803194</c:v>
                </c:pt>
                <c:pt idx="9">
                  <c:v>143.55254579238994</c:v>
                </c:pt>
                <c:pt idx="10">
                  <c:v>127.98803216791275</c:v>
                </c:pt>
                <c:pt idx="11">
                  <c:v>127.91783300999997</c:v>
                </c:pt>
                <c:pt idx="12">
                  <c:v>149.541786</c:v>
                </c:pt>
                <c:pt idx="13">
                  <c:v>148.81585499999997</c:v>
                </c:pt>
                <c:pt idx="14">
                  <c:v>129.57817299999999</c:v>
                </c:pt>
                <c:pt idx="15">
                  <c:v>121.46122299999999</c:v>
                </c:pt>
                <c:pt idx="16">
                  <c:v>120.93744999999998</c:v>
                </c:pt>
                <c:pt idx="17">
                  <c:v>119.98179399999999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0-4B85-BB53-5DA3D0DA3193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Operating costs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57.643060827778292</c:v>
                </c:pt>
                <c:pt idx="1">
                  <c:v>63.361837798049983</c:v>
                </c:pt>
                <c:pt idx="2">
                  <c:v>66.541514000689645</c:v>
                </c:pt>
                <c:pt idx="3">
                  <c:v>66.542793933537439</c:v>
                </c:pt>
                <c:pt idx="4">
                  <c:v>66.253654611909965</c:v>
                </c:pt>
                <c:pt idx="5">
                  <c:v>73.022736421610219</c:v>
                </c:pt>
                <c:pt idx="6">
                  <c:v>74.444322327904032</c:v>
                </c:pt>
                <c:pt idx="7">
                  <c:v>75.370665706651678</c:v>
                </c:pt>
                <c:pt idx="8">
                  <c:v>67.970537565875986</c:v>
                </c:pt>
                <c:pt idx="9">
                  <c:v>59.662288489019296</c:v>
                </c:pt>
                <c:pt idx="10">
                  <c:v>57.867688665224627</c:v>
                </c:pt>
                <c:pt idx="11">
                  <c:v>60.275024963999989</c:v>
                </c:pt>
                <c:pt idx="12">
                  <c:v>60.825053999999994</c:v>
                </c:pt>
                <c:pt idx="13">
                  <c:v>62.168689999999998</c:v>
                </c:pt>
                <c:pt idx="14">
                  <c:v>61.402939999999994</c:v>
                </c:pt>
                <c:pt idx="15">
                  <c:v>61.645937999999994</c:v>
                </c:pt>
                <c:pt idx="16">
                  <c:v>60.991476999999989</c:v>
                </c:pt>
                <c:pt idx="17">
                  <c:v>61.815423999999993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0-4B85-BB53-5DA3D0DA3193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24.999350737682644</c:v>
                </c:pt>
                <c:pt idx="1">
                  <c:v>34.790657736122391</c:v>
                </c:pt>
                <c:pt idx="2">
                  <c:v>38.670648404647444</c:v>
                </c:pt>
                <c:pt idx="3">
                  <c:v>36.240954431321896</c:v>
                </c:pt>
                <c:pt idx="4">
                  <c:v>39.230081786099895</c:v>
                </c:pt>
                <c:pt idx="5">
                  <c:v>36.552423529449435</c:v>
                </c:pt>
                <c:pt idx="6">
                  <c:v>46.005303136545592</c:v>
                </c:pt>
                <c:pt idx="7">
                  <c:v>43.834842943140259</c:v>
                </c:pt>
                <c:pt idx="8">
                  <c:v>38.342239908882092</c:v>
                </c:pt>
                <c:pt idx="9">
                  <c:v>24.256915821883744</c:v>
                </c:pt>
                <c:pt idx="10">
                  <c:v>20.415356962995521</c:v>
                </c:pt>
                <c:pt idx="11">
                  <c:v>26.305539363674999</c:v>
                </c:pt>
                <c:pt idx="12">
                  <c:v>28.335812999999998</c:v>
                </c:pt>
                <c:pt idx="13">
                  <c:v>29.047449999999998</c:v>
                </c:pt>
                <c:pt idx="14">
                  <c:v>29.638608999999995</c:v>
                </c:pt>
                <c:pt idx="15">
                  <c:v>30.023525999999997</c:v>
                </c:pt>
                <c:pt idx="16">
                  <c:v>29.805031999999997</c:v>
                </c:pt>
                <c:pt idx="17">
                  <c:v>28.960664999999999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0-4B85-BB53-5DA3D0DA3193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Disposal and cessation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2.0721754430943391</c:v>
                </c:pt>
                <c:pt idx="1">
                  <c:v>2.1718029971999995</c:v>
                </c:pt>
                <c:pt idx="2">
                  <c:v>4.5452507623448266</c:v>
                </c:pt>
                <c:pt idx="3">
                  <c:v>4.0002632869576535</c:v>
                </c:pt>
                <c:pt idx="4">
                  <c:v>3.6854778565530539</c:v>
                </c:pt>
                <c:pt idx="5">
                  <c:v>3.9597540728945679</c:v>
                </c:pt>
                <c:pt idx="6">
                  <c:v>5.0141152474285704</c:v>
                </c:pt>
                <c:pt idx="7">
                  <c:v>9.0982342930786508</c:v>
                </c:pt>
                <c:pt idx="8">
                  <c:v>12.674065888967997</c:v>
                </c:pt>
                <c:pt idx="9">
                  <c:v>9.3561117334864843</c:v>
                </c:pt>
                <c:pt idx="10">
                  <c:v>5.2715284717194297</c:v>
                </c:pt>
                <c:pt idx="11">
                  <c:v>4.3972734299999994</c:v>
                </c:pt>
                <c:pt idx="12">
                  <c:v>4.7884899999999995</c:v>
                </c:pt>
                <c:pt idx="13">
                  <c:v>9.190020999999998</c:v>
                </c:pt>
                <c:pt idx="14">
                  <c:v>8.8990360000000006</c:v>
                </c:pt>
                <c:pt idx="15">
                  <c:v>8.4518380000000004</c:v>
                </c:pt>
                <c:pt idx="16">
                  <c:v>6.6987809999999994</c:v>
                </c:pt>
                <c:pt idx="17">
                  <c:v>4.963080999999999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F0-4B85-BB53-5DA3D0DA3193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6.9041360929386784</c:v>
                </c:pt>
                <c:pt idx="1">
                  <c:v>9.9918377228999979</c:v>
                </c:pt>
                <c:pt idx="2">
                  <c:v>7.9507254260689644</c:v>
                </c:pt>
                <c:pt idx="3">
                  <c:v>7.9685638064104216</c:v>
                </c:pt>
                <c:pt idx="4">
                  <c:v>6.587018045890674</c:v>
                </c:pt>
                <c:pt idx="5">
                  <c:v>8.2209510563322681</c:v>
                </c:pt>
                <c:pt idx="6">
                  <c:v>9.5925797940563058</c:v>
                </c:pt>
                <c:pt idx="7">
                  <c:v>15.605894693123593</c:v>
                </c:pt>
                <c:pt idx="8">
                  <c:v>11.290493571983996</c:v>
                </c:pt>
                <c:pt idx="9">
                  <c:v>10.71783527278378</c:v>
                </c:pt>
                <c:pt idx="10">
                  <c:v>10.076217593846442</c:v>
                </c:pt>
                <c:pt idx="11">
                  <c:v>7.996561847999998</c:v>
                </c:pt>
                <c:pt idx="12">
                  <c:v>8.491657</c:v>
                </c:pt>
                <c:pt idx="13">
                  <c:v>9.400347</c:v>
                </c:pt>
                <c:pt idx="14">
                  <c:v>8.7612009999999998</c:v>
                </c:pt>
                <c:pt idx="15">
                  <c:v>7.4124599999999994</c:v>
                </c:pt>
                <c:pt idx="16">
                  <c:v>7.4318589999999993</c:v>
                </c:pt>
                <c:pt idx="17">
                  <c:v>6.3700189999999992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F0-4B85-BB53-5DA3D0DA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024"/>
        <c:axId val="319083552"/>
      </c:barChart>
      <c:catAx>
        <c:axId val="31908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3552"/>
        <c:crosses val="autoZero"/>
        <c:auto val="1"/>
        <c:lblAlgn val="ctr"/>
        <c:lblOffset val="100"/>
        <c:noMultiLvlLbl val="0"/>
      </c:catAx>
      <c:valAx>
        <c:axId val="3190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(2020)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3"/>
          <c:y val="0.91692187499999978"/>
          <c:w val="0.7637980878995434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633413</xdr:colOff>
      <xdr:row>2</xdr:row>
      <xdr:rowOff>152400</xdr:rowOff>
    </xdr:from>
    <xdr:to>
      <xdr:col>28</xdr:col>
      <xdr:colOff>321413</xdr:colOff>
      <xdr:row>51</xdr:row>
      <xdr:rowOff>33900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133350</xdr:rowOff>
    </xdr:from>
    <xdr:to>
      <xdr:col>28</xdr:col>
      <xdr:colOff>230925</xdr:colOff>
      <xdr:row>51</xdr:row>
      <xdr:rowOff>14850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"/>
  <sheetViews>
    <sheetView tabSelected="1" topLeftCell="A19" workbookViewId="0">
      <selection activeCell="F47" sqref="F47"/>
    </sheetView>
  </sheetViews>
  <sheetFormatPr baseColWidth="10" defaultRowHeight="15" x14ac:dyDescent="0.25"/>
  <cols>
    <col min="1" max="1" width="6" customWidth="1"/>
    <col min="2" max="2" width="34.140625" customWidth="1"/>
    <col min="3" max="3" width="13.42578125" customWidth="1"/>
    <col min="4" max="4" width="15.42578125" customWidth="1"/>
    <col min="5" max="8" width="15.5703125" customWidth="1"/>
  </cols>
  <sheetData>
    <row r="1" spans="1:14" ht="15.75" thickBot="1" x14ac:dyDescent="0.3">
      <c r="A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1"/>
      <c r="B2" s="2" t="s">
        <v>8</v>
      </c>
      <c r="C2" s="3"/>
      <c r="D2" s="25" t="s">
        <v>28</v>
      </c>
      <c r="E2" s="37"/>
      <c r="F2" s="38"/>
      <c r="G2" s="38"/>
      <c r="H2" s="38"/>
      <c r="I2" s="38"/>
      <c r="J2" s="38"/>
      <c r="K2" s="38"/>
      <c r="L2" s="38"/>
      <c r="M2" s="38"/>
      <c r="N2" s="39"/>
    </row>
    <row r="3" spans="1:14" ht="15.75" thickBot="1" x14ac:dyDescent="0.3">
      <c r="A3" s="5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"/>
      <c r="B4" s="7" t="s">
        <v>9</v>
      </c>
      <c r="C4" s="40" t="s">
        <v>30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5.75" thickBot="1" x14ac:dyDescent="0.3">
      <c r="A5" s="1"/>
      <c r="B5" s="8" t="s">
        <v>10</v>
      </c>
      <c r="C5" s="42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5.75" thickBot="1" x14ac:dyDescent="0.3">
      <c r="A6" s="5"/>
      <c r="B6" s="9"/>
      <c r="C6" s="5"/>
      <c r="D6" s="10"/>
      <c r="E6" s="5"/>
      <c r="F6" s="11"/>
      <c r="G6" s="5"/>
      <c r="H6" s="5"/>
      <c r="I6" s="5"/>
      <c r="J6" s="5"/>
      <c r="K6" s="5"/>
      <c r="L6" s="5"/>
      <c r="M6" s="5"/>
      <c r="N6" s="5"/>
    </row>
    <row r="7" spans="1:14" ht="15.75" thickBot="1" x14ac:dyDescent="0.3">
      <c r="A7" s="5"/>
      <c r="B7" s="12" t="s">
        <v>11</v>
      </c>
      <c r="C7" s="1"/>
      <c r="D7" s="1"/>
      <c r="E7" s="13"/>
      <c r="F7" s="1"/>
      <c r="G7" s="11"/>
      <c r="H7" s="5"/>
      <c r="I7" s="5"/>
      <c r="J7" s="5"/>
      <c r="K7" s="5"/>
      <c r="L7" s="5"/>
      <c r="M7" s="5"/>
      <c r="N7" s="5"/>
    </row>
    <row r="8" spans="1:14" x14ac:dyDescent="0.25">
      <c r="A8" s="5"/>
      <c r="B8" s="7" t="s">
        <v>12</v>
      </c>
      <c r="C8" s="44"/>
      <c r="D8" s="45"/>
      <c r="E8" s="45"/>
      <c r="F8" s="46"/>
      <c r="G8" s="11"/>
      <c r="H8" s="5"/>
      <c r="I8" s="5"/>
      <c r="J8" s="5"/>
      <c r="K8" s="5"/>
      <c r="L8" s="5"/>
      <c r="M8" s="5"/>
      <c r="N8" s="5"/>
    </row>
    <row r="9" spans="1:14" x14ac:dyDescent="0.25">
      <c r="A9" s="5"/>
      <c r="B9" s="14" t="s">
        <v>13</v>
      </c>
      <c r="C9" s="47"/>
      <c r="D9" s="48"/>
      <c r="E9" s="48"/>
      <c r="F9" s="49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/>
      <c r="B10" s="15" t="s">
        <v>14</v>
      </c>
      <c r="C10" s="34" t="s">
        <v>33</v>
      </c>
      <c r="D10" s="35"/>
      <c r="E10" s="35"/>
      <c r="F10" s="36"/>
      <c r="G10" s="11"/>
      <c r="H10" s="5"/>
      <c r="I10" s="5"/>
      <c r="J10" s="5"/>
      <c r="K10" s="5"/>
      <c r="L10" s="5"/>
      <c r="M10" s="5"/>
      <c r="N10" s="5"/>
    </row>
    <row r="11" spans="1:14" x14ac:dyDescent="0.25">
      <c r="A11" s="5"/>
      <c r="B11" s="14" t="s">
        <v>15</v>
      </c>
      <c r="C11" s="53" t="s">
        <v>34</v>
      </c>
      <c r="D11" s="54"/>
      <c r="E11" s="54"/>
      <c r="F11" s="55"/>
      <c r="G11" s="11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15" t="s">
        <v>16</v>
      </c>
      <c r="C12" s="56"/>
      <c r="D12" s="35"/>
      <c r="E12" s="35"/>
      <c r="F12" s="36"/>
      <c r="G12" s="11"/>
      <c r="H12" s="5"/>
      <c r="I12" s="5"/>
      <c r="J12" s="5"/>
      <c r="K12" s="5"/>
      <c r="L12" s="5"/>
      <c r="M12" s="5"/>
      <c r="N12" s="5"/>
    </row>
    <row r="13" spans="1:14" ht="15.75" thickBot="1" x14ac:dyDescent="0.3">
      <c r="A13" s="5"/>
      <c r="B13" s="8" t="s">
        <v>17</v>
      </c>
      <c r="C13" s="57"/>
      <c r="D13" s="58"/>
      <c r="E13" s="58"/>
      <c r="F13" s="59"/>
      <c r="G13" s="11"/>
      <c r="H13" s="5"/>
      <c r="I13" s="5"/>
      <c r="J13" s="5"/>
      <c r="K13" s="5"/>
      <c r="L13" s="5"/>
      <c r="M13" s="5"/>
      <c r="N13" s="5"/>
    </row>
    <row r="14" spans="1:14" ht="15.75" thickBot="1" x14ac:dyDescent="0.3">
      <c r="A14" s="5"/>
      <c r="B14" s="9"/>
      <c r="C14" s="1"/>
      <c r="D14" s="5"/>
      <c r="E14" s="10"/>
      <c r="F14" s="5"/>
      <c r="G14" s="11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7" t="s">
        <v>18</v>
      </c>
      <c r="C15" s="60" t="s">
        <v>24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s="5" customFormat="1" ht="15.75" thickBot="1" x14ac:dyDescent="0.3">
      <c r="B16" s="8" t="s">
        <v>19</v>
      </c>
      <c r="C16" s="50" t="s">
        <v>25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26" s="5" customFormat="1" ht="15.75" thickBot="1" x14ac:dyDescent="0.3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26" s="5" customFormat="1" x14ac:dyDescent="0.25">
      <c r="B18" s="16" t="s">
        <v>20</v>
      </c>
      <c r="C18" s="63" t="s">
        <v>35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spans="2:26" s="5" customFormat="1" ht="15.75" thickBot="1" x14ac:dyDescent="0.3">
      <c r="B19" s="17" t="s">
        <v>21</v>
      </c>
      <c r="C19" s="50" t="s">
        <v>36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26" s="5" customFormat="1" x14ac:dyDescent="0.25">
      <c r="B20" s="9"/>
      <c r="C20" s="1"/>
      <c r="E20" s="10"/>
      <c r="G20" s="11"/>
    </row>
    <row r="21" spans="2:26" s="5" customFormat="1" ht="15.75" thickBot="1" x14ac:dyDescent="0.3">
      <c r="B21" s="18"/>
      <c r="E21" s="1"/>
      <c r="F21" s="1"/>
      <c r="G21" s="1"/>
    </row>
    <row r="22" spans="2:26" ht="30" x14ac:dyDescent="0.25">
      <c r="B22" s="7" t="s">
        <v>22</v>
      </c>
      <c r="C22" s="19"/>
      <c r="D22" s="20" t="s">
        <v>0</v>
      </c>
      <c r="E22" s="21" t="s">
        <v>32</v>
      </c>
      <c r="F22" s="21" t="s">
        <v>1</v>
      </c>
      <c r="G22" s="21" t="s">
        <v>29</v>
      </c>
      <c r="H22" s="21" t="s">
        <v>2</v>
      </c>
      <c r="I22" s="30" t="s">
        <v>27</v>
      </c>
      <c r="J22" s="28"/>
      <c r="K22" s="28"/>
      <c r="L22" s="28"/>
      <c r="M22" s="28"/>
      <c r="N22" s="28"/>
      <c r="O22" s="28"/>
    </row>
    <row r="23" spans="2:26" ht="30.75" thickBot="1" x14ac:dyDescent="0.3">
      <c r="B23" s="22"/>
      <c r="C23" s="23" t="s">
        <v>23</v>
      </c>
      <c r="D23" s="24" t="s">
        <v>3</v>
      </c>
      <c r="E23" s="24" t="s">
        <v>4</v>
      </c>
      <c r="F23" s="24" t="s">
        <v>5</v>
      </c>
      <c r="G23" s="24" t="s">
        <v>26</v>
      </c>
      <c r="H23" s="24" t="s">
        <v>6</v>
      </c>
      <c r="I23" s="31" t="s">
        <v>27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26" s="28" customFormat="1" x14ac:dyDescent="0.25">
      <c r="B24" s="28">
        <v>2007</v>
      </c>
      <c r="C24" s="28">
        <v>2007</v>
      </c>
      <c r="D24" s="29">
        <v>118.45580239132074</v>
      </c>
      <c r="E24" s="29">
        <v>57.643060827778292</v>
      </c>
      <c r="F24" s="29">
        <v>24.999350737682644</v>
      </c>
      <c r="G24" s="29">
        <v>2.0721754430943391</v>
      </c>
      <c r="H24" s="29">
        <v>6.9041360929386784</v>
      </c>
      <c r="I24" s="29">
        <f t="shared" ref="I24:I28" si="0">SUM(D24:H24)</f>
        <v>210.0745254928147</v>
      </c>
    </row>
    <row r="25" spans="2:26" s="28" customFormat="1" x14ac:dyDescent="0.25">
      <c r="B25" s="28">
        <v>2008</v>
      </c>
      <c r="C25" s="28">
        <v>2008</v>
      </c>
      <c r="D25" s="29">
        <v>126.37243020614997</v>
      </c>
      <c r="E25" s="29">
        <v>63.361837798049983</v>
      </c>
      <c r="F25" s="29">
        <v>34.790657736122391</v>
      </c>
      <c r="G25" s="29">
        <v>2.1718029971999995</v>
      </c>
      <c r="H25" s="29">
        <v>9.9918377228999979</v>
      </c>
      <c r="I25" s="29">
        <f t="shared" si="0"/>
        <v>236.68856646042232</v>
      </c>
      <c r="J25" s="32"/>
    </row>
    <row r="26" spans="2:26" s="28" customFormat="1" x14ac:dyDescent="0.25">
      <c r="B26" s="28">
        <v>2009</v>
      </c>
      <c r="C26" s="28">
        <v>2009</v>
      </c>
      <c r="D26" s="29">
        <v>137.76303682179307</v>
      </c>
      <c r="E26" s="29">
        <v>66.541514000689645</v>
      </c>
      <c r="F26" s="29">
        <v>38.670648404647444</v>
      </c>
      <c r="G26" s="29">
        <v>4.5452507623448266</v>
      </c>
      <c r="H26" s="29">
        <v>7.9507254260689644</v>
      </c>
      <c r="I26" s="29">
        <f t="shared" si="0"/>
        <v>255.47117541554397</v>
      </c>
    </row>
    <row r="27" spans="2:26" s="28" customFormat="1" x14ac:dyDescent="0.25">
      <c r="B27" s="28">
        <v>2010</v>
      </c>
      <c r="C27" s="28">
        <v>2010</v>
      </c>
      <c r="D27" s="29">
        <v>118.43680565214331</v>
      </c>
      <c r="E27" s="29">
        <v>66.542793933537439</v>
      </c>
      <c r="F27" s="29">
        <v>36.240954431321896</v>
      </c>
      <c r="G27" s="29">
        <v>4.0002632869576535</v>
      </c>
      <c r="H27" s="29">
        <v>7.9685638064104216</v>
      </c>
      <c r="I27" s="29">
        <f t="shared" si="0"/>
        <v>233.18938111037073</v>
      </c>
    </row>
    <row r="28" spans="2:26" s="28" customFormat="1" x14ac:dyDescent="0.25">
      <c r="B28" s="28">
        <v>2011</v>
      </c>
      <c r="C28" s="28">
        <v>2011</v>
      </c>
      <c r="D28" s="29">
        <v>144.64499428185206</v>
      </c>
      <c r="E28" s="29">
        <v>66.253654611909965</v>
      </c>
      <c r="F28" s="29">
        <v>39.230081786099895</v>
      </c>
      <c r="G28" s="29">
        <v>3.6854778565530539</v>
      </c>
      <c r="H28" s="29">
        <v>6.587018045890674</v>
      </c>
      <c r="I28" s="29">
        <f t="shared" si="0"/>
        <v>260.40122658230564</v>
      </c>
    </row>
    <row r="29" spans="2:26" x14ac:dyDescent="0.25">
      <c r="B29">
        <v>2012</v>
      </c>
      <c r="C29" s="28">
        <v>2012</v>
      </c>
      <c r="D29" s="29">
        <v>176.18132349603829</v>
      </c>
      <c r="E29" s="29">
        <v>73.022736421610219</v>
      </c>
      <c r="F29" s="29">
        <v>36.552423529449435</v>
      </c>
      <c r="G29" s="29">
        <v>3.9597540728945679</v>
      </c>
      <c r="H29" s="29">
        <v>8.2209510563322681</v>
      </c>
      <c r="I29" s="29">
        <f t="shared" ref="I29:I39" si="1">SUM(D29:H29)</f>
        <v>297.93718857632473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x14ac:dyDescent="0.25">
      <c r="B30">
        <v>2013</v>
      </c>
      <c r="C30" s="28">
        <v>2013</v>
      </c>
      <c r="D30" s="29">
        <v>203.38040101207503</v>
      </c>
      <c r="E30" s="29">
        <v>74.444322327904032</v>
      </c>
      <c r="F30" s="29">
        <v>46.005303136545592</v>
      </c>
      <c r="G30" s="29">
        <v>5.0141152474285704</v>
      </c>
      <c r="H30" s="29">
        <v>9.5925797940563058</v>
      </c>
      <c r="I30" s="27">
        <f t="shared" si="1"/>
        <v>338.43672151800951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x14ac:dyDescent="0.25">
      <c r="B31" s="28">
        <v>2014</v>
      </c>
      <c r="C31" s="28">
        <v>2014</v>
      </c>
      <c r="D31" s="29">
        <v>200.02006069105613</v>
      </c>
      <c r="E31" s="29">
        <v>75.370665706651678</v>
      </c>
      <c r="F31" s="29">
        <v>43.834842943140259</v>
      </c>
      <c r="G31" s="29">
        <v>9.0982342930786508</v>
      </c>
      <c r="H31" s="29">
        <v>15.605894693123593</v>
      </c>
      <c r="I31" s="27">
        <f t="shared" si="1"/>
        <v>343.92969832705029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x14ac:dyDescent="0.25">
      <c r="B32" s="28">
        <v>2015</v>
      </c>
      <c r="C32" s="28">
        <v>2015</v>
      </c>
      <c r="D32" s="29">
        <v>176.68965752803194</v>
      </c>
      <c r="E32" s="29">
        <v>67.970537565875986</v>
      </c>
      <c r="F32" s="29">
        <v>38.342239908882092</v>
      </c>
      <c r="G32" s="29">
        <v>12.674065888967997</v>
      </c>
      <c r="H32" s="29">
        <v>11.290493571983996</v>
      </c>
      <c r="I32" s="27">
        <f t="shared" si="1"/>
        <v>306.96699446374203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2:26" x14ac:dyDescent="0.25">
      <c r="B33" s="28">
        <v>2016</v>
      </c>
      <c r="C33" s="28">
        <v>2016</v>
      </c>
      <c r="D33" s="29">
        <v>143.55254579238994</v>
      </c>
      <c r="E33" s="29">
        <v>59.662288489019296</v>
      </c>
      <c r="F33" s="29">
        <v>24.256915821883744</v>
      </c>
      <c r="G33" s="29">
        <v>9.3561117334864843</v>
      </c>
      <c r="H33" s="29">
        <v>10.71783527278378</v>
      </c>
      <c r="I33" s="27">
        <f t="shared" si="1"/>
        <v>247.54569710956324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2:26" x14ac:dyDescent="0.25">
      <c r="B34" s="28">
        <v>2017</v>
      </c>
      <c r="C34" s="28">
        <v>2017</v>
      </c>
      <c r="D34" s="29">
        <v>127.98803216791275</v>
      </c>
      <c r="E34" s="29">
        <v>57.867688665224627</v>
      </c>
      <c r="F34" s="29">
        <v>20.415356962995521</v>
      </c>
      <c r="G34" s="29">
        <v>5.2715284717194297</v>
      </c>
      <c r="H34" s="29">
        <v>10.076217593846442</v>
      </c>
      <c r="I34" s="29">
        <f t="shared" si="1"/>
        <v>221.61882386169879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2:26" x14ac:dyDescent="0.25">
      <c r="B35" s="28">
        <v>2018</v>
      </c>
      <c r="C35" s="28">
        <v>2018</v>
      </c>
      <c r="D35" s="29">
        <v>127.91783300999997</v>
      </c>
      <c r="E35" s="29">
        <v>60.275024963999989</v>
      </c>
      <c r="F35" s="29">
        <v>26.305539363674999</v>
      </c>
      <c r="G35" s="29">
        <v>4.3972734299999994</v>
      </c>
      <c r="H35" s="29">
        <v>7.996561847999998</v>
      </c>
      <c r="I35" s="29">
        <f t="shared" si="1"/>
        <v>226.89223261567497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2:26" x14ac:dyDescent="0.25">
      <c r="B36" s="28">
        <v>2019</v>
      </c>
      <c r="C36" s="28">
        <v>2019</v>
      </c>
      <c r="D36" s="29">
        <v>149.541786</v>
      </c>
      <c r="E36" s="29">
        <v>60.825053999999994</v>
      </c>
      <c r="F36" s="29">
        <v>28.335812999999998</v>
      </c>
      <c r="G36" s="29">
        <v>4.7884899999999995</v>
      </c>
      <c r="H36" s="29">
        <v>8.491657</v>
      </c>
      <c r="I36" s="29">
        <f t="shared" si="1"/>
        <v>251.9828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2:26" x14ac:dyDescent="0.25">
      <c r="B37" s="28">
        <v>2020</v>
      </c>
      <c r="C37" s="28">
        <v>2020</v>
      </c>
      <c r="D37" s="29">
        <v>148.81585499999997</v>
      </c>
      <c r="E37" s="29">
        <v>62.168689999999998</v>
      </c>
      <c r="F37" s="29">
        <v>29.047449999999998</v>
      </c>
      <c r="G37" s="29">
        <v>9.190020999999998</v>
      </c>
      <c r="H37" s="29">
        <v>9.400347</v>
      </c>
      <c r="I37" s="29">
        <f t="shared" si="1"/>
        <v>258.62236299999995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2:26" x14ac:dyDescent="0.25">
      <c r="B38" s="28">
        <v>2021</v>
      </c>
      <c r="C38" s="28">
        <v>2021</v>
      </c>
      <c r="D38" s="29">
        <v>129.57817299999999</v>
      </c>
      <c r="E38" s="29">
        <v>61.402939999999994</v>
      </c>
      <c r="F38" s="29">
        <v>29.638608999999995</v>
      </c>
      <c r="G38" s="29">
        <v>8.8990360000000006</v>
      </c>
      <c r="H38" s="29">
        <v>8.7612009999999998</v>
      </c>
      <c r="I38" s="29">
        <f t="shared" si="1"/>
        <v>238.27995899999999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2:26" x14ac:dyDescent="0.25">
      <c r="B39" s="28">
        <v>2022</v>
      </c>
      <c r="C39" s="28">
        <v>2022</v>
      </c>
      <c r="D39" s="29">
        <v>121.46122299999999</v>
      </c>
      <c r="E39" s="29">
        <v>61.645937999999994</v>
      </c>
      <c r="F39" s="29">
        <v>30.023525999999997</v>
      </c>
      <c r="G39" s="29">
        <v>8.4518380000000004</v>
      </c>
      <c r="H39" s="29">
        <v>7.4124599999999994</v>
      </c>
      <c r="I39" s="29">
        <f t="shared" si="1"/>
        <v>228.99498500000001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2:26" x14ac:dyDescent="0.25">
      <c r="B40" s="28">
        <v>2023</v>
      </c>
      <c r="C40" s="28">
        <v>2023</v>
      </c>
      <c r="D40" s="29">
        <v>120.93744999999998</v>
      </c>
      <c r="E40" s="29">
        <v>60.991476999999989</v>
      </c>
      <c r="F40" s="29">
        <v>29.805031999999997</v>
      </c>
      <c r="G40" s="29">
        <v>6.6987809999999994</v>
      </c>
      <c r="H40" s="29">
        <v>7.4318589999999993</v>
      </c>
      <c r="I40" s="29">
        <f t="shared" ref="I40:I41" si="2">SUM(D40:H40)</f>
        <v>225.86459899999997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2:26" s="28" customFormat="1" x14ac:dyDescent="0.25">
      <c r="B41" s="28">
        <v>2024</v>
      </c>
      <c r="C41" s="28">
        <v>2024</v>
      </c>
      <c r="D41" s="29">
        <v>119.98179399999999</v>
      </c>
      <c r="E41" s="29">
        <v>61.815423999999993</v>
      </c>
      <c r="F41" s="29">
        <v>28.960664999999999</v>
      </c>
      <c r="G41" s="29">
        <v>4.963080999999999</v>
      </c>
      <c r="H41" s="29">
        <v>6.3700189999999992</v>
      </c>
      <c r="I41" s="29">
        <f t="shared" si="2"/>
        <v>222.09098299999999</v>
      </c>
    </row>
    <row r="42" spans="2:26" s="28" customFormat="1" x14ac:dyDescent="0.25"/>
    <row r="43" spans="2:26" s="28" customFormat="1" x14ac:dyDescent="0.25"/>
    <row r="44" spans="2:26" s="28" customFormat="1" x14ac:dyDescent="0.25"/>
    <row r="45" spans="2:26" s="28" customFormat="1" x14ac:dyDescent="0.25"/>
    <row r="46" spans="2:26" s="28" customFormat="1" x14ac:dyDescent="0.25"/>
    <row r="47" spans="2:26" s="28" customFormat="1" x14ac:dyDescent="0.25"/>
    <row r="48" spans="2:26" s="28" customFormat="1" x14ac:dyDescent="0.25"/>
    <row r="49" spans="2:20" s="28" customFormat="1" x14ac:dyDescent="0.25"/>
    <row r="50" spans="2:20" s="28" customFormat="1" x14ac:dyDescent="0.25"/>
    <row r="51" spans="2:20" s="28" customFormat="1" x14ac:dyDescent="0.25"/>
    <row r="52" spans="2:20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2:20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20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2:20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s="28" customFormat="1" x14ac:dyDescent="0.25"/>
    <row r="59" spans="2:20" s="28" customFormat="1" x14ac:dyDescent="0.25"/>
    <row r="60" spans="2:20" s="28" customFormat="1" x14ac:dyDescent="0.25"/>
    <row r="61" spans="2:20" s="28" customFormat="1" x14ac:dyDescent="0.25"/>
    <row r="62" spans="2:20" s="28" customFormat="1" x14ac:dyDescent="0.25"/>
    <row r="63" spans="2:20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2:20" s="33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20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2:20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2:20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2:20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2:20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2:20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2:20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2:20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2:20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2:20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2:20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2:20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2:20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2:20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2:18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2:18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2:18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2:18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2:18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2:18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2:18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2:18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2:18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2:18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8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8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8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8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8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8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P60" sqref="P60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5" zoomScaleNormal="55" workbookViewId="0">
      <selection activeCell="AH54" sqref="AH54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5a8508ad29dcd38b0b11851a368a3b95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56890ff6570b0854393010ca892d23f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144049-671C-4F4B-A12A-22D83FABA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674F09-6ACA-4421-933D-C3D067AFB3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398676-2785-4B80-AD41-3D75A095A4F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74d52cd-2ee0-4c46-a9b5-7f4054c7c5b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ae5ca6d-bcb8-4ec0-a8a7-29506e365b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2015-09-29T13:43:07Z</cp:lastPrinted>
  <dcterms:created xsi:type="dcterms:W3CDTF">2015-01-10T17:43:29Z</dcterms:created>
  <dcterms:modified xsi:type="dcterms:W3CDTF">2020-01-05T09:04:57Z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