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https://sokkeldirektoratet.sharepoint.com/sites/ORG-S-KSB-02NorskPetroleum/Delte dokumenter/2026/Revidert NB 2026 mai/Figur-grunnlag/"/>
    </mc:Choice>
  </mc:AlternateContent>
  <xr:revisionPtr revIDLastSave="1" documentId="8_{8901ADD0-65A3-4382-91DC-20A07FF8D1FE}" xr6:coauthVersionLast="47" xr6:coauthVersionMax="47" xr10:uidLastSave="{546B85FA-FE44-4AB4-98AD-673A78617A39}"/>
  <bookViews>
    <workbookView xWindow="-28905" yWindow="-1305" windowWidth="29010" windowHeight="15585" activeTab="1" xr2:uid="{00000000-000D-0000-FFFF-FFFF00000000}"/>
  </bookViews>
  <sheets>
    <sheet name="Fig-data" sheetId="4" r:id="rId1"/>
    <sheet name="Fig_norsk" sheetId="2" r:id="rId2"/>
    <sheet name="Fig_engelsk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4" l="1"/>
  <c r="I25" i="4"/>
  <c r="I26" i="4"/>
  <c r="I27" i="4"/>
  <c r="I28" i="4"/>
  <c r="I41" i="4"/>
  <c r="I29" i="4"/>
  <c r="I40" i="4"/>
  <c r="I30" i="4"/>
  <c r="I31" i="4"/>
  <c r="I32" i="4"/>
  <c r="I33" i="4"/>
  <c r="I34" i="4"/>
  <c r="I35" i="4"/>
  <c r="I36" i="4"/>
  <c r="I37" i="4"/>
  <c r="I38" i="4"/>
  <c r="I39" i="4"/>
</calcChain>
</file>

<file path=xl/sharedStrings.xml><?xml version="1.0" encoding="utf-8"?>
<sst xmlns="http://schemas.openxmlformats.org/spreadsheetml/2006/main" count="38" uniqueCount="37">
  <si>
    <t>Investeringer</t>
  </si>
  <si>
    <t>Leting</t>
  </si>
  <si>
    <t>Øvrige kostnader</t>
  </si>
  <si>
    <t>Investments</t>
  </si>
  <si>
    <t>Operating costs</t>
  </si>
  <si>
    <t>Exploration costs</t>
  </si>
  <si>
    <t>Other costs</t>
  </si>
  <si>
    <t xml:space="preserve"> </t>
  </si>
  <si>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</si>
  <si>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</si>
  <si>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</si>
  <si>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</si>
  <si>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</si>
  <si>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</si>
  <si>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</si>
  <si>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</si>
  <si>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</si>
  <si>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</si>
  <si>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</si>
  <si>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</si>
  <si>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</si>
  <si>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</si>
  <si>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</si>
  <si>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Datatyper ENG</t>
  </si>
  <si>
    <t>Disposal and cessation</t>
  </si>
  <si>
    <t>Total</t>
  </si>
  <si>
    <t>Beskrivelse:</t>
  </si>
  <si>
    <t>Nedsteng. og sluttdisp.</t>
  </si>
  <si>
    <t>Totalkostnader fordelt på kategori</t>
  </si>
  <si>
    <t>Overall costs by category</t>
  </si>
  <si>
    <t>Driftskostnader</t>
  </si>
  <si>
    <t>Sokkeldirektoratet</t>
  </si>
  <si>
    <t>Norwegian Offshore Directorate</t>
  </si>
  <si>
    <t>Milliarder NOK (2026)</t>
  </si>
  <si>
    <t>Billion NOK (2026)</t>
  </si>
  <si>
    <t>Historiske tall for 2013-2024 og prognose for 2025-2030</t>
  </si>
  <si>
    <t>Historical figures for 2013-2024 and forecast for 2025-2030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</si>
</sst>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/>
      <top style="thin">
        <color rgb="FF969696"/>
      </top>
      <bottom style="medium">
        <color rgb="FF969696"/>
      </bottom>
      <diagonal/>
    </border>
    <border>
      <left/>
      <right/>
      <top style="thin">
        <color rgb="FF969696"/>
      </top>
      <bottom style="medium">
        <color rgb="FF969696"/>
      </bottom>
      <diagonal/>
    </border>
    <border>
      <left/>
      <right style="medium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/>
      <top style="medium">
        <color rgb="FF969696"/>
      </top>
      <bottom style="thin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rgb="FF969696"/>
      </left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thin">
        <color rgb="FF969696"/>
      </left>
      <right style="medium">
        <color rgb="FF969696"/>
      </right>
      <top/>
      <bottom style="medium">
        <color rgb="FF969696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1" xfId="0" applyFont="1" applyFill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0" fontId="1" fillId="0" borderId="0" xfId="0" applyFont="1"/>
    <xf numFmtId="0" fontId="1" fillId="2" borderId="5" xfId="0" applyFont="1" applyFill="1" applyBorder="1"/>
    <xf numFmtId="0" fontId="3" fillId="2" borderId="8" xfId="0" applyFont="1" applyFill="1" applyBorder="1"/>
    <xf numFmtId="0" fontId="4" fillId="0" borderId="0" xfId="0" applyFont="1"/>
    <xf numFmtId="0" fontId="5" fillId="0" borderId="0" xfId="0" applyFont="1"/>
    <xf numFmtId="0" fontId="1" fillId="2" borderId="11" xfId="0" applyFont="1" applyFill="1" applyBorder="1"/>
    <xf numFmtId="0" fontId="3" fillId="2" borderId="15" xfId="0" applyFont="1" applyFill="1" applyBorder="1"/>
    <xf numFmtId="0" fontId="1" fillId="2" borderId="15" xfId="0" applyFont="1" applyFill="1" applyBorder="1"/>
    <xf numFmtId="0" fontId="1" fillId="2" borderId="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1" fillId="0" borderId="22" xfId="0" applyFont="1" applyBorder="1"/>
    <xf numFmtId="0" fontId="1" fillId="0" borderId="23" xfId="0" applyFont="1" applyBorder="1" applyAlignment="1">
      <alignment wrapText="1"/>
    </xf>
    <xf numFmtId="0" fontId="1" fillId="0" borderId="24" xfId="0" applyFont="1" applyBorder="1" applyAlignment="1">
      <alignment wrapText="1"/>
    </xf>
    <xf numFmtId="0" fontId="3" fillId="2" borderId="25" xfId="0" applyFont="1" applyFill="1" applyBorder="1"/>
    <xf numFmtId="0" fontId="3" fillId="0" borderId="26" xfId="0" applyFont="1" applyBorder="1"/>
    <xf numFmtId="0" fontId="3" fillId="0" borderId="27" xfId="0" applyFont="1" applyBorder="1" applyAlignment="1">
      <alignment wrapText="1"/>
    </xf>
    <xf numFmtId="0" fontId="1" fillId="2" borderId="32" xfId="0" applyFont="1" applyFill="1" applyBorder="1" applyAlignment="1">
      <alignment vertical="center"/>
    </xf>
    <xf numFmtId="0" fontId="0" fillId="3" borderId="0" xfId="0" applyFill="1"/>
    <xf numFmtId="3" fontId="0" fillId="0" borderId="0" xfId="0" applyNumberFormat="1"/>
    <xf numFmtId="0" fontId="1" fillId="0" borderId="33" xfId="0" applyFont="1" applyBorder="1" applyAlignment="1">
      <alignment wrapText="1"/>
    </xf>
    <xf numFmtId="0" fontId="3" fillId="0" borderId="34" xfId="0" applyFont="1" applyBorder="1" applyAlignment="1">
      <alignment wrapText="1"/>
    </xf>
    <xf numFmtId="0" fontId="8" fillId="0" borderId="0" xfId="0" applyFont="1"/>
    <xf numFmtId="0" fontId="9" fillId="0" borderId="0" xfId="0" applyFont="1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1" fillId="0" borderId="6" xfId="0" applyFont="1" applyBorder="1"/>
    <xf numFmtId="0" fontId="1" fillId="0" borderId="7" xfId="0" applyFont="1" applyBorder="1"/>
    <xf numFmtId="0" fontId="4" fillId="0" borderId="9" xfId="0" applyFont="1" applyBorder="1"/>
    <xf numFmtId="0" fontId="4" fillId="0" borderId="10" xfId="0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6" fillId="0" borderId="16" xfId="0" applyFont="1" applyBorder="1"/>
    <xf numFmtId="0" fontId="6" fillId="0" borderId="17" xfId="0" applyFont="1" applyBorder="1"/>
    <xf numFmtId="0" fontId="6" fillId="0" borderId="18" xfId="0" applyFont="1" applyBorder="1"/>
    <xf numFmtId="0" fontId="6" fillId="0" borderId="28" xfId="0" applyFont="1" applyBorder="1"/>
    <xf numFmtId="0" fontId="6" fillId="0" borderId="29" xfId="0" applyFont="1" applyBorder="1"/>
    <xf numFmtId="0" fontId="6" fillId="0" borderId="30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6" fillId="0" borderId="19" xfId="0" applyFont="1" applyBorder="1"/>
    <xf numFmtId="0" fontId="6" fillId="0" borderId="20" xfId="0" applyFont="1" applyBorder="1"/>
    <xf numFmtId="0" fontId="6" fillId="0" borderId="21" xfId="0" applyFont="1" applyBorder="1"/>
    <xf numFmtId="0" fontId="0" fillId="0" borderId="31" xfId="0" applyBorder="1"/>
    <xf numFmtId="0" fontId="0" fillId="0" borderId="6" xfId="0" applyBorder="1"/>
    <xf numFmtId="0" fontId="0" fillId="0" borderId="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43060312024356"/>
          <c:y val="5.0925925925925923E-2"/>
          <c:w val="0.8670138413242009"/>
          <c:h val="0.780149631076388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Investeringer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'Fig-data'!$D$24:$D$41</c:f>
              <c:numCache>
                <c:formatCode>#,##0</c:formatCode>
                <c:ptCount val="18"/>
                <c:pt idx="0">
                  <c:v>255.43</c:v>
                </c:pt>
                <c:pt idx="1">
                  <c:v>251.04</c:v>
                </c:pt>
                <c:pt idx="2">
                  <c:v>221.83</c:v>
                </c:pt>
                <c:pt idx="3">
                  <c:v>180.26</c:v>
                </c:pt>
                <c:pt idx="4">
                  <c:v>160.66999999999999</c:v>
                </c:pt>
                <c:pt idx="5">
                  <c:v>160.6</c:v>
                </c:pt>
                <c:pt idx="6">
                  <c:v>186.92</c:v>
                </c:pt>
                <c:pt idx="7">
                  <c:v>184.32</c:v>
                </c:pt>
                <c:pt idx="8">
                  <c:v>173.89</c:v>
                </c:pt>
                <c:pt idx="9">
                  <c:v>166.04</c:v>
                </c:pt>
                <c:pt idx="10">
                  <c:v>207.34</c:v>
                </c:pt>
                <c:pt idx="11">
                  <c:v>225.08</c:v>
                </c:pt>
                <c:pt idx="12">
                  <c:v>243.32</c:v>
                </c:pt>
                <c:pt idx="13">
                  <c:v>229.83</c:v>
                </c:pt>
                <c:pt idx="14">
                  <c:v>211.78</c:v>
                </c:pt>
                <c:pt idx="15">
                  <c:v>201.8</c:v>
                </c:pt>
                <c:pt idx="16">
                  <c:v>187.62</c:v>
                </c:pt>
                <c:pt idx="17">
                  <c:v>178.1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4D-4542-81F2-9EF1C8263139}"/>
            </c:ext>
          </c:extLst>
        </c:ser>
        <c:ser>
          <c:idx val="1"/>
          <c:order val="1"/>
          <c:tx>
            <c:strRef>
              <c:f>'Fig-data'!$E$22</c:f>
              <c:strCache>
                <c:ptCount val="1"/>
                <c:pt idx="0">
                  <c:v>Driftskostnader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'Fig-data'!$E$24:$E$41</c:f>
              <c:numCache>
                <c:formatCode>#,##0</c:formatCode>
                <c:ptCount val="18"/>
                <c:pt idx="0">
                  <c:v>93.5</c:v>
                </c:pt>
                <c:pt idx="1">
                  <c:v>94.59</c:v>
                </c:pt>
                <c:pt idx="2">
                  <c:v>85.34</c:v>
                </c:pt>
                <c:pt idx="3">
                  <c:v>74.92</c:v>
                </c:pt>
                <c:pt idx="4">
                  <c:v>72.650000000000006</c:v>
                </c:pt>
                <c:pt idx="5">
                  <c:v>75.44</c:v>
                </c:pt>
                <c:pt idx="6">
                  <c:v>76.7</c:v>
                </c:pt>
                <c:pt idx="7">
                  <c:v>68.569999999999993</c:v>
                </c:pt>
                <c:pt idx="8">
                  <c:v>74.040000000000006</c:v>
                </c:pt>
                <c:pt idx="9">
                  <c:v>93.14</c:v>
                </c:pt>
                <c:pt idx="10">
                  <c:v>89.58</c:v>
                </c:pt>
                <c:pt idx="11">
                  <c:v>90.89</c:v>
                </c:pt>
                <c:pt idx="12">
                  <c:v>94.39</c:v>
                </c:pt>
                <c:pt idx="13">
                  <c:v>95.36</c:v>
                </c:pt>
                <c:pt idx="14">
                  <c:v>95.82</c:v>
                </c:pt>
                <c:pt idx="15">
                  <c:v>97.29</c:v>
                </c:pt>
                <c:pt idx="16">
                  <c:v>92.53</c:v>
                </c:pt>
                <c:pt idx="17">
                  <c:v>91.98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9E-4107-8898-43476245E0CF}"/>
            </c:ext>
          </c:extLst>
        </c:ser>
        <c:ser>
          <c:idx val="2"/>
          <c:order val="2"/>
          <c:tx>
            <c:strRef>
              <c:f>'Fig-data'!$F$22</c:f>
              <c:strCache>
                <c:ptCount val="1"/>
                <c:pt idx="0">
                  <c:v>Leting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'Fig-data'!$F$24:$F$41</c:f>
              <c:numCache>
                <c:formatCode>#,##0</c:formatCode>
                <c:ptCount val="18"/>
                <c:pt idx="0">
                  <c:v>57.78</c:v>
                </c:pt>
                <c:pt idx="1">
                  <c:v>55.01</c:v>
                </c:pt>
                <c:pt idx="2">
                  <c:v>48.14</c:v>
                </c:pt>
                <c:pt idx="3">
                  <c:v>30.46</c:v>
                </c:pt>
                <c:pt idx="4">
                  <c:v>25.63</c:v>
                </c:pt>
                <c:pt idx="5">
                  <c:v>33.03</c:v>
                </c:pt>
                <c:pt idx="6">
                  <c:v>34.65</c:v>
                </c:pt>
                <c:pt idx="7">
                  <c:v>26.52</c:v>
                </c:pt>
                <c:pt idx="8">
                  <c:v>30.72</c:v>
                </c:pt>
                <c:pt idx="9">
                  <c:v>25.63</c:v>
                </c:pt>
                <c:pt idx="10">
                  <c:v>26.21</c:v>
                </c:pt>
                <c:pt idx="11">
                  <c:v>33.25</c:v>
                </c:pt>
                <c:pt idx="12">
                  <c:v>33.68</c:v>
                </c:pt>
                <c:pt idx="13">
                  <c:v>30.22</c:v>
                </c:pt>
                <c:pt idx="14">
                  <c:v>30.28</c:v>
                </c:pt>
                <c:pt idx="15">
                  <c:v>30.54</c:v>
                </c:pt>
                <c:pt idx="16">
                  <c:v>30.92</c:v>
                </c:pt>
                <c:pt idx="17">
                  <c:v>31.62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9E-4107-8898-43476245E0CF}"/>
            </c:ext>
          </c:extLst>
        </c:ser>
        <c:ser>
          <c:idx val="3"/>
          <c:order val="3"/>
          <c:tx>
            <c:strRef>
              <c:f>'Fig-data'!$G$22</c:f>
              <c:strCache>
                <c:ptCount val="1"/>
                <c:pt idx="0">
                  <c:v>Nedsteng. og sluttdisp.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'Fig-data'!$G$24:$G$41</c:f>
              <c:numCache>
                <c:formatCode>#,##0</c:formatCode>
                <c:ptCount val="18"/>
                <c:pt idx="0">
                  <c:v>6.3</c:v>
                </c:pt>
                <c:pt idx="1">
                  <c:v>11.42</c:v>
                </c:pt>
                <c:pt idx="2">
                  <c:v>15.91</c:v>
                </c:pt>
                <c:pt idx="3">
                  <c:v>11.75</c:v>
                </c:pt>
                <c:pt idx="4">
                  <c:v>6.62</c:v>
                </c:pt>
                <c:pt idx="5">
                  <c:v>5.52</c:v>
                </c:pt>
                <c:pt idx="6">
                  <c:v>5.68</c:v>
                </c:pt>
                <c:pt idx="7">
                  <c:v>8.6999999999999993</c:v>
                </c:pt>
                <c:pt idx="8">
                  <c:v>9.3800000000000008</c:v>
                </c:pt>
                <c:pt idx="9">
                  <c:v>7.01</c:v>
                </c:pt>
                <c:pt idx="10">
                  <c:v>5.71</c:v>
                </c:pt>
                <c:pt idx="11">
                  <c:v>9.0299999999999994</c:v>
                </c:pt>
                <c:pt idx="12">
                  <c:v>8.15</c:v>
                </c:pt>
                <c:pt idx="13">
                  <c:v>15.28</c:v>
                </c:pt>
                <c:pt idx="14">
                  <c:v>13.46</c:v>
                </c:pt>
                <c:pt idx="15">
                  <c:v>10.97</c:v>
                </c:pt>
                <c:pt idx="16">
                  <c:v>11.69</c:v>
                </c:pt>
                <c:pt idx="17">
                  <c:v>9.34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69E-4107-8898-43476245E0CF}"/>
            </c:ext>
          </c:extLst>
        </c:ser>
        <c:ser>
          <c:idx val="4"/>
          <c:order val="4"/>
          <c:tx>
            <c:strRef>
              <c:f>'Fig-data'!$H$22</c:f>
              <c:strCache>
                <c:ptCount val="1"/>
                <c:pt idx="0">
                  <c:v>Øvrige kostnader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'Fig-data'!$H$24:$H$41</c:f>
              <c:numCache>
                <c:formatCode>#,##0</c:formatCode>
                <c:ptCount val="18"/>
                <c:pt idx="0">
                  <c:v>12.05</c:v>
                </c:pt>
                <c:pt idx="1">
                  <c:v>19.59</c:v>
                </c:pt>
                <c:pt idx="2">
                  <c:v>14.18</c:v>
                </c:pt>
                <c:pt idx="3">
                  <c:v>13.46</c:v>
                </c:pt>
                <c:pt idx="4">
                  <c:v>12.65</c:v>
                </c:pt>
                <c:pt idx="5">
                  <c:v>10.029999999999999</c:v>
                </c:pt>
                <c:pt idx="6">
                  <c:v>10.55</c:v>
                </c:pt>
                <c:pt idx="7">
                  <c:v>9.93</c:v>
                </c:pt>
                <c:pt idx="8">
                  <c:v>14.11</c:v>
                </c:pt>
                <c:pt idx="9">
                  <c:v>20.21</c:v>
                </c:pt>
                <c:pt idx="10">
                  <c:v>9.24</c:v>
                </c:pt>
                <c:pt idx="11">
                  <c:v>11.9</c:v>
                </c:pt>
                <c:pt idx="12">
                  <c:v>12.85</c:v>
                </c:pt>
                <c:pt idx="13">
                  <c:v>13.61</c:v>
                </c:pt>
                <c:pt idx="14">
                  <c:v>11.59</c:v>
                </c:pt>
                <c:pt idx="15">
                  <c:v>10.029999999999999</c:v>
                </c:pt>
                <c:pt idx="16">
                  <c:v>8.35</c:v>
                </c:pt>
                <c:pt idx="17">
                  <c:v>7.95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69E-4107-8898-43476245E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19080416"/>
        <c:axId val="319077672"/>
      </c:barChart>
      <c:catAx>
        <c:axId val="319080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19077672"/>
        <c:crosses val="autoZero"/>
        <c:auto val="1"/>
        <c:lblAlgn val="ctr"/>
        <c:lblOffset val="100"/>
        <c:noMultiLvlLbl val="0"/>
      </c:catAx>
      <c:valAx>
        <c:axId val="319077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'Fig-data'!$C$10</c:f>
              <c:strCache>
                <c:ptCount val="1"/>
                <c:pt idx="0">
                  <c:v>Milliarder NOK (2026)</c:v>
                </c:pt>
              </c:strCache>
            </c:strRef>
          </c:tx>
          <c:layout>
            <c:manualLayout>
              <c:xMode val="edge"/>
              <c:yMode val="edge"/>
              <c:x val="2.7686310882800658E-2"/>
              <c:y val="0.304340603298611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19080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169387366818879"/>
          <c:y val="0.90176345486111109"/>
          <c:w val="0.72970300608827998"/>
          <c:h val="5.4898437500000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43060312024356"/>
          <c:y val="5.0925925925925923E-2"/>
          <c:w val="0.8670138413242009"/>
          <c:h val="0.773259440104166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Investments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255.43</c:v>
                </c:pt>
                <c:pt idx="1">
                  <c:v>251.04</c:v>
                </c:pt>
                <c:pt idx="2">
                  <c:v>221.83</c:v>
                </c:pt>
                <c:pt idx="3">
                  <c:v>180.26</c:v>
                </c:pt>
                <c:pt idx="4">
                  <c:v>160.66999999999999</c:v>
                </c:pt>
                <c:pt idx="5">
                  <c:v>160.6</c:v>
                </c:pt>
                <c:pt idx="6">
                  <c:v>186.92</c:v>
                </c:pt>
                <c:pt idx="7">
                  <c:v>184.32</c:v>
                </c:pt>
                <c:pt idx="8">
                  <c:v>173.89</c:v>
                </c:pt>
                <c:pt idx="9">
                  <c:v>166.04</c:v>
                </c:pt>
                <c:pt idx="10">
                  <c:v>207.34</c:v>
                </c:pt>
                <c:pt idx="11">
                  <c:v>225.08</c:v>
                </c:pt>
                <c:pt idx="12">
                  <c:v>243.32</c:v>
                </c:pt>
                <c:pt idx="13">
                  <c:v>229.83</c:v>
                </c:pt>
                <c:pt idx="14">
                  <c:v>211.78</c:v>
                </c:pt>
                <c:pt idx="15">
                  <c:v>201.8</c:v>
                </c:pt>
                <c:pt idx="16">
                  <c:v>187.62</c:v>
                </c:pt>
                <c:pt idx="17">
                  <c:v>178.1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F0-4B85-BB53-5DA3D0DA3193}"/>
            </c:ext>
          </c:extLst>
        </c:ser>
        <c:ser>
          <c:idx val="1"/>
          <c:order val="1"/>
          <c:tx>
            <c:strRef>
              <c:f>'Fig-data'!$E$23</c:f>
              <c:strCache>
                <c:ptCount val="1"/>
                <c:pt idx="0">
                  <c:v>Operating costs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'Fig-data'!$E$24:$E$41</c:f>
              <c:numCache>
                <c:formatCode>#,##0</c:formatCode>
                <c:ptCount val="18"/>
                <c:pt idx="0">
                  <c:v>93.5</c:v>
                </c:pt>
                <c:pt idx="1">
                  <c:v>94.59</c:v>
                </c:pt>
                <c:pt idx="2">
                  <c:v>85.34</c:v>
                </c:pt>
                <c:pt idx="3">
                  <c:v>74.92</c:v>
                </c:pt>
                <c:pt idx="4">
                  <c:v>72.650000000000006</c:v>
                </c:pt>
                <c:pt idx="5">
                  <c:v>75.44</c:v>
                </c:pt>
                <c:pt idx="6">
                  <c:v>76.7</c:v>
                </c:pt>
                <c:pt idx="7">
                  <c:v>68.569999999999993</c:v>
                </c:pt>
                <c:pt idx="8">
                  <c:v>74.040000000000006</c:v>
                </c:pt>
                <c:pt idx="9">
                  <c:v>93.14</c:v>
                </c:pt>
                <c:pt idx="10">
                  <c:v>89.58</c:v>
                </c:pt>
                <c:pt idx="11">
                  <c:v>90.89</c:v>
                </c:pt>
                <c:pt idx="12">
                  <c:v>94.39</c:v>
                </c:pt>
                <c:pt idx="13">
                  <c:v>95.36</c:v>
                </c:pt>
                <c:pt idx="14">
                  <c:v>95.82</c:v>
                </c:pt>
                <c:pt idx="15">
                  <c:v>97.29</c:v>
                </c:pt>
                <c:pt idx="16">
                  <c:v>92.53</c:v>
                </c:pt>
                <c:pt idx="17">
                  <c:v>91.98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F0-4B85-BB53-5DA3D0DA3193}"/>
            </c:ext>
          </c:extLst>
        </c:ser>
        <c:ser>
          <c:idx val="2"/>
          <c:order val="2"/>
          <c:tx>
            <c:strRef>
              <c:f>'Fig-data'!$F$23</c:f>
              <c:strCache>
                <c:ptCount val="1"/>
                <c:pt idx="0">
                  <c:v>Exploration costs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'Fig-data'!$F$24:$F$41</c:f>
              <c:numCache>
                <c:formatCode>#,##0</c:formatCode>
                <c:ptCount val="18"/>
                <c:pt idx="0">
                  <c:v>57.78</c:v>
                </c:pt>
                <c:pt idx="1">
                  <c:v>55.01</c:v>
                </c:pt>
                <c:pt idx="2">
                  <c:v>48.14</c:v>
                </c:pt>
                <c:pt idx="3">
                  <c:v>30.46</c:v>
                </c:pt>
                <c:pt idx="4">
                  <c:v>25.63</c:v>
                </c:pt>
                <c:pt idx="5">
                  <c:v>33.03</c:v>
                </c:pt>
                <c:pt idx="6">
                  <c:v>34.65</c:v>
                </c:pt>
                <c:pt idx="7">
                  <c:v>26.52</c:v>
                </c:pt>
                <c:pt idx="8">
                  <c:v>30.72</c:v>
                </c:pt>
                <c:pt idx="9">
                  <c:v>25.63</c:v>
                </c:pt>
                <c:pt idx="10">
                  <c:v>26.21</c:v>
                </c:pt>
                <c:pt idx="11">
                  <c:v>33.25</c:v>
                </c:pt>
                <c:pt idx="12">
                  <c:v>33.68</c:v>
                </c:pt>
                <c:pt idx="13">
                  <c:v>30.22</c:v>
                </c:pt>
                <c:pt idx="14">
                  <c:v>30.28</c:v>
                </c:pt>
                <c:pt idx="15">
                  <c:v>30.54</c:v>
                </c:pt>
                <c:pt idx="16">
                  <c:v>30.92</c:v>
                </c:pt>
                <c:pt idx="17">
                  <c:v>31.62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F0-4B85-BB53-5DA3D0DA3193}"/>
            </c:ext>
          </c:extLst>
        </c:ser>
        <c:ser>
          <c:idx val="3"/>
          <c:order val="3"/>
          <c:tx>
            <c:strRef>
              <c:f>'Fig-data'!$G$23</c:f>
              <c:strCache>
                <c:ptCount val="1"/>
                <c:pt idx="0">
                  <c:v>Disposal and cessation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'Fig-data'!$G$24:$G$41</c:f>
              <c:numCache>
                <c:formatCode>#,##0</c:formatCode>
                <c:ptCount val="18"/>
                <c:pt idx="0">
                  <c:v>6.3</c:v>
                </c:pt>
                <c:pt idx="1">
                  <c:v>11.42</c:v>
                </c:pt>
                <c:pt idx="2">
                  <c:v>15.91</c:v>
                </c:pt>
                <c:pt idx="3">
                  <c:v>11.75</c:v>
                </c:pt>
                <c:pt idx="4">
                  <c:v>6.62</c:v>
                </c:pt>
                <c:pt idx="5">
                  <c:v>5.52</c:v>
                </c:pt>
                <c:pt idx="6">
                  <c:v>5.68</c:v>
                </c:pt>
                <c:pt idx="7">
                  <c:v>8.6999999999999993</c:v>
                </c:pt>
                <c:pt idx="8">
                  <c:v>9.3800000000000008</c:v>
                </c:pt>
                <c:pt idx="9">
                  <c:v>7.01</c:v>
                </c:pt>
                <c:pt idx="10">
                  <c:v>5.71</c:v>
                </c:pt>
                <c:pt idx="11">
                  <c:v>9.0299999999999994</c:v>
                </c:pt>
                <c:pt idx="12">
                  <c:v>8.15</c:v>
                </c:pt>
                <c:pt idx="13">
                  <c:v>15.28</c:v>
                </c:pt>
                <c:pt idx="14">
                  <c:v>13.46</c:v>
                </c:pt>
                <c:pt idx="15">
                  <c:v>10.97</c:v>
                </c:pt>
                <c:pt idx="16">
                  <c:v>11.69</c:v>
                </c:pt>
                <c:pt idx="17">
                  <c:v>9.34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F0-4B85-BB53-5DA3D0DA3193}"/>
            </c:ext>
          </c:extLst>
        </c:ser>
        <c:ser>
          <c:idx val="4"/>
          <c:order val="4"/>
          <c:tx>
            <c:strRef>
              <c:f>'Fig-data'!$H$23</c:f>
              <c:strCache>
                <c:ptCount val="1"/>
                <c:pt idx="0">
                  <c:v>Other costs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'Fig-data'!$H$24:$H$41</c:f>
              <c:numCache>
                <c:formatCode>#,##0</c:formatCode>
                <c:ptCount val="18"/>
                <c:pt idx="0">
                  <c:v>12.05</c:v>
                </c:pt>
                <c:pt idx="1">
                  <c:v>19.59</c:v>
                </c:pt>
                <c:pt idx="2">
                  <c:v>14.18</c:v>
                </c:pt>
                <c:pt idx="3">
                  <c:v>13.46</c:v>
                </c:pt>
                <c:pt idx="4">
                  <c:v>12.65</c:v>
                </c:pt>
                <c:pt idx="5">
                  <c:v>10.029999999999999</c:v>
                </c:pt>
                <c:pt idx="6">
                  <c:v>10.55</c:v>
                </c:pt>
                <c:pt idx="7">
                  <c:v>9.93</c:v>
                </c:pt>
                <c:pt idx="8">
                  <c:v>14.11</c:v>
                </c:pt>
                <c:pt idx="9">
                  <c:v>20.21</c:v>
                </c:pt>
                <c:pt idx="10">
                  <c:v>9.24</c:v>
                </c:pt>
                <c:pt idx="11">
                  <c:v>11.9</c:v>
                </c:pt>
                <c:pt idx="12">
                  <c:v>12.85</c:v>
                </c:pt>
                <c:pt idx="13">
                  <c:v>13.61</c:v>
                </c:pt>
                <c:pt idx="14">
                  <c:v>11.59</c:v>
                </c:pt>
                <c:pt idx="15">
                  <c:v>10.029999999999999</c:v>
                </c:pt>
                <c:pt idx="16">
                  <c:v>8.35</c:v>
                </c:pt>
                <c:pt idx="17">
                  <c:v>7.95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F0-4B85-BB53-5DA3D0DA3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19080024"/>
        <c:axId val="319083552"/>
      </c:barChart>
      <c:catAx>
        <c:axId val="319080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19083552"/>
        <c:crosses val="autoZero"/>
        <c:auto val="1"/>
        <c:lblAlgn val="ctr"/>
        <c:lblOffset val="100"/>
        <c:noMultiLvlLbl val="0"/>
      </c:catAx>
      <c:valAx>
        <c:axId val="319083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'Fig-data'!$C$11</c:f>
              <c:strCache>
                <c:ptCount val="1"/>
                <c:pt idx="0">
                  <c:v>Billion NOK (2026)</c:v>
                </c:pt>
              </c:strCache>
            </c:strRef>
          </c:tx>
          <c:layout>
            <c:manualLayout>
              <c:xMode val="edge"/>
              <c:yMode val="edge"/>
              <c:x val="2.7686310882800658E-2"/>
              <c:y val="0.304340603298611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19080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169387366818873"/>
          <c:y val="0.91692187499999978"/>
          <c:w val="0.7637980878995434"/>
          <c:h val="5.4898437500000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633413</xdr:colOff>
      <xdr:row>2</xdr:row>
      <xdr:rowOff>152400</xdr:rowOff>
    </xdr:from>
    <xdr:to>
      <xdr:col>28</xdr:col>
      <xdr:colOff>321413</xdr:colOff>
      <xdr:row>51</xdr:row>
      <xdr:rowOff>33900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2</xdr:row>
      <xdr:rowOff>133350</xdr:rowOff>
    </xdr:from>
    <xdr:to>
      <xdr:col>28</xdr:col>
      <xdr:colOff>230925</xdr:colOff>
      <xdr:row>51</xdr:row>
      <xdr:rowOff>14850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5"/>
  <sheetViews>
    <sheetView topLeftCell="A9" workbookViewId="0">
      <selection activeCell="I30" sqref="I30"/>
    </sheetView>
  </sheetViews>
  <sheetFormatPr baseColWidth="10" defaultColWidth="10.7265625" defaultRowHeight="14.5" x14ac:dyDescent="0.35"/>
  <cols>
    <col min="1" max="1" width="6" customWidth="1"/>
    <col min="2" max="2" width="34.1796875" customWidth="1"/>
    <col min="3" max="3" width="13.453125" customWidth="1"/>
    <col min="4" max="4" width="15.453125" customWidth="1"/>
    <col min="5" max="8" width="15.54296875" customWidth="1"/>
  </cols>
  <sheetData>
    <row r="1" spans="1:14" ht="15" thickBot="1" x14ac:dyDescent="0.4">
      <c r="A1" t="s">
        <v>7</v>
      </c>
    </row>
    <row r="2" spans="1:14" ht="15" thickBot="1" x14ac:dyDescent="0.4">
      <c r="B2" s="1" t="s">
        <v>8</v>
      </c>
      <c r="C2" s="2"/>
      <c r="D2" s="19" t="s">
        <v>26</v>
      </c>
      <c r="E2" s="29"/>
      <c r="F2" s="30"/>
      <c r="G2" s="30"/>
      <c r="H2" s="30"/>
      <c r="I2" s="30"/>
      <c r="J2" s="30"/>
      <c r="K2" s="30"/>
      <c r="L2" s="30"/>
      <c r="M2" s="30"/>
      <c r="N2" s="31"/>
    </row>
    <row r="3" spans="1:14" ht="15" thickBot="1" x14ac:dyDescent="0.4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35">
      <c r="B4" s="4" t="s">
        <v>9</v>
      </c>
      <c r="C4" s="32" t="s">
        <v>28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3"/>
    </row>
    <row r="5" spans="1:14" ht="15" thickBot="1" x14ac:dyDescent="0.4">
      <c r="B5" s="5" t="s">
        <v>10</v>
      </c>
      <c r="C5" s="34" t="s">
        <v>29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5"/>
    </row>
    <row r="6" spans="1:14" ht="15" thickBot="1" x14ac:dyDescent="0.4">
      <c r="B6" s="3"/>
      <c r="D6" s="6"/>
      <c r="F6" s="7"/>
    </row>
    <row r="7" spans="1:14" ht="15" thickBot="1" x14ac:dyDescent="0.4">
      <c r="B7" s="8" t="s">
        <v>11</v>
      </c>
      <c r="E7" s="6"/>
      <c r="G7" s="7"/>
    </row>
    <row r="8" spans="1:14" x14ac:dyDescent="0.35">
      <c r="B8" s="4" t="s">
        <v>12</v>
      </c>
      <c r="C8" s="36"/>
      <c r="D8" s="37"/>
      <c r="E8" s="37"/>
      <c r="F8" s="38"/>
      <c r="G8" s="7"/>
    </row>
    <row r="9" spans="1:14" x14ac:dyDescent="0.35">
      <c r="B9" s="9" t="s">
        <v>13</v>
      </c>
      <c r="C9" s="39"/>
      <c r="D9" s="40"/>
      <c r="E9" s="40"/>
      <c r="F9" s="41"/>
    </row>
    <row r="10" spans="1:14" x14ac:dyDescent="0.35">
      <c r="B10" s="10" t="s">
        <v>14</v>
      </c>
      <c r="C10" s="26" t="s">
        <v>33</v>
      </c>
      <c r="D10" s="27"/>
      <c r="E10" s="27"/>
      <c r="F10" s="28"/>
      <c r="G10" s="7"/>
    </row>
    <row r="11" spans="1:14" x14ac:dyDescent="0.35">
      <c r="B11" s="9" t="s">
        <v>15</v>
      </c>
      <c r="C11" s="45" t="s">
        <v>34</v>
      </c>
      <c r="D11" s="46"/>
      <c r="E11" s="46"/>
      <c r="F11" s="47"/>
      <c r="G11" s="7"/>
    </row>
    <row r="12" spans="1:14" x14ac:dyDescent="0.35">
      <c r="B12" s="10" t="s">
        <v>16</v>
      </c>
      <c r="C12" s="26"/>
      <c r="D12" s="27"/>
      <c r="E12" s="27"/>
      <c r="F12" s="28"/>
      <c r="G12" s="7"/>
    </row>
    <row r="13" spans="1:14" ht="15" thickBot="1" x14ac:dyDescent="0.4">
      <c r="B13" s="5" t="s">
        <v>17</v>
      </c>
      <c r="C13" s="48"/>
      <c r="D13" s="49"/>
      <c r="E13" s="49"/>
      <c r="F13" s="50"/>
      <c r="G13" s="7"/>
    </row>
    <row r="14" spans="1:14" ht="15" thickBot="1" x14ac:dyDescent="0.4">
      <c r="B14" s="3"/>
      <c r="E14" s="6"/>
      <c r="G14" s="7"/>
    </row>
    <row r="15" spans="1:14" x14ac:dyDescent="0.35">
      <c r="B15" s="4" t="s">
        <v>18</v>
      </c>
      <c r="C15" s="51" t="s">
        <v>31</v>
      </c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3"/>
    </row>
    <row r="16" spans="1:14" ht="15" thickBot="1" x14ac:dyDescent="0.4">
      <c r="B16" s="5" t="s">
        <v>19</v>
      </c>
      <c r="C16" s="42" t="s">
        <v>32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4"/>
    </row>
    <row r="17" spans="2:16" ht="15" thickBot="1" x14ac:dyDescent="0.4">
      <c r="B17" s="3"/>
    </row>
    <row r="18" spans="2:16" x14ac:dyDescent="0.35">
      <c r="B18" s="11" t="s">
        <v>20</v>
      </c>
      <c r="C18" s="51" t="s">
        <v>35</v>
      </c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3"/>
    </row>
    <row r="19" spans="2:16" ht="15" thickBot="1" x14ac:dyDescent="0.4">
      <c r="B19" s="12" t="s">
        <v>21</v>
      </c>
      <c r="C19" s="42" t="s">
        <v>36</v>
      </c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4"/>
    </row>
    <row r="20" spans="2:16" x14ac:dyDescent="0.35">
      <c r="B20" s="3"/>
      <c r="E20" s="6"/>
      <c r="G20" s="7"/>
    </row>
    <row r="21" spans="2:16" ht="15" thickBot="1" x14ac:dyDescent="0.4"/>
    <row r="22" spans="2:16" ht="29" x14ac:dyDescent="0.35">
      <c r="B22" s="4" t="s">
        <v>22</v>
      </c>
      <c r="C22" s="13"/>
      <c r="D22" s="14" t="s">
        <v>0</v>
      </c>
      <c r="E22" s="15" t="s">
        <v>30</v>
      </c>
      <c r="F22" s="15" t="s">
        <v>1</v>
      </c>
      <c r="G22" s="15" t="s">
        <v>27</v>
      </c>
      <c r="H22" s="15" t="s">
        <v>2</v>
      </c>
      <c r="I22" s="22" t="s">
        <v>25</v>
      </c>
    </row>
    <row r="23" spans="2:16" ht="29.5" thickBot="1" x14ac:dyDescent="0.4">
      <c r="B23" s="16"/>
      <c r="C23" s="17" t="s">
        <v>23</v>
      </c>
      <c r="D23" s="18" t="s">
        <v>3</v>
      </c>
      <c r="E23" s="18" t="s">
        <v>4</v>
      </c>
      <c r="F23" s="18" t="s">
        <v>5</v>
      </c>
      <c r="G23" s="18" t="s">
        <v>24</v>
      </c>
      <c r="H23" s="18" t="s">
        <v>6</v>
      </c>
      <c r="I23" s="23" t="s">
        <v>25</v>
      </c>
    </row>
    <row r="24" spans="2:16" x14ac:dyDescent="0.35">
      <c r="B24">
        <v>2013</v>
      </c>
      <c r="C24">
        <v>2013</v>
      </c>
      <c r="D24" s="21">
        <v>255.43</v>
      </c>
      <c r="E24" s="21">
        <v>93.5</v>
      </c>
      <c r="F24" s="21">
        <v>57.78</v>
      </c>
      <c r="G24" s="21">
        <v>6.3</v>
      </c>
      <c r="H24" s="21">
        <v>12.05</v>
      </c>
      <c r="I24" s="21">
        <f>SUM(D24:H24)</f>
        <v>425.06000000000006</v>
      </c>
      <c r="L24" s="21"/>
      <c r="M24" s="21"/>
      <c r="N24" s="21"/>
      <c r="O24" s="21"/>
      <c r="P24" s="21"/>
    </row>
    <row r="25" spans="2:16" x14ac:dyDescent="0.35">
      <c r="B25">
        <v>2014</v>
      </c>
      <c r="C25">
        <v>2014</v>
      </c>
      <c r="D25" s="21">
        <v>251.04</v>
      </c>
      <c r="E25" s="21">
        <v>94.59</v>
      </c>
      <c r="F25" s="21">
        <v>55.01</v>
      </c>
      <c r="G25" s="21">
        <v>11.42</v>
      </c>
      <c r="H25" s="21">
        <v>19.59</v>
      </c>
      <c r="I25" s="21">
        <f t="shared" ref="I25:I28" si="0">SUM(D25:H25)</f>
        <v>431.65</v>
      </c>
      <c r="J25" s="24"/>
      <c r="L25" s="21"/>
      <c r="M25" s="21"/>
      <c r="N25" s="21"/>
      <c r="O25" s="21"/>
      <c r="P25" s="21"/>
    </row>
    <row r="26" spans="2:16" x14ac:dyDescent="0.35">
      <c r="B26">
        <v>2015</v>
      </c>
      <c r="C26">
        <v>2015</v>
      </c>
      <c r="D26" s="21">
        <v>221.83</v>
      </c>
      <c r="E26" s="21">
        <v>85.34</v>
      </c>
      <c r="F26" s="21">
        <v>48.14</v>
      </c>
      <c r="G26" s="21">
        <v>15.91</v>
      </c>
      <c r="H26" s="21">
        <v>14.18</v>
      </c>
      <c r="I26" s="21">
        <f t="shared" si="0"/>
        <v>385.40000000000003</v>
      </c>
      <c r="L26" s="21"/>
      <c r="M26" s="21"/>
      <c r="N26" s="21"/>
      <c r="O26" s="21"/>
      <c r="P26" s="21"/>
    </row>
    <row r="27" spans="2:16" x14ac:dyDescent="0.35">
      <c r="B27">
        <v>2016</v>
      </c>
      <c r="C27">
        <v>2016</v>
      </c>
      <c r="D27" s="21">
        <v>180.26</v>
      </c>
      <c r="E27" s="21">
        <v>74.92</v>
      </c>
      <c r="F27" s="21">
        <v>30.46</v>
      </c>
      <c r="G27" s="21">
        <v>11.75</v>
      </c>
      <c r="H27" s="21">
        <v>13.46</v>
      </c>
      <c r="I27" s="21">
        <f t="shared" si="0"/>
        <v>310.84999999999997</v>
      </c>
      <c r="L27" s="21"/>
      <c r="M27" s="21"/>
      <c r="N27" s="21"/>
      <c r="O27" s="21"/>
      <c r="P27" s="21"/>
    </row>
    <row r="28" spans="2:16" x14ac:dyDescent="0.35">
      <c r="B28">
        <v>2017</v>
      </c>
      <c r="C28">
        <v>2017</v>
      </c>
      <c r="D28" s="21">
        <v>160.66999999999999</v>
      </c>
      <c r="E28" s="21">
        <v>72.650000000000006</v>
      </c>
      <c r="F28" s="21">
        <v>25.63</v>
      </c>
      <c r="G28" s="21">
        <v>6.62</v>
      </c>
      <c r="H28" s="21">
        <v>12.65</v>
      </c>
      <c r="I28" s="21">
        <f t="shared" si="0"/>
        <v>278.21999999999997</v>
      </c>
      <c r="L28" s="21"/>
      <c r="M28" s="21"/>
      <c r="N28" s="21"/>
      <c r="O28" s="21"/>
      <c r="P28" s="21"/>
    </row>
    <row r="29" spans="2:16" x14ac:dyDescent="0.35">
      <c r="B29">
        <v>2018</v>
      </c>
      <c r="C29">
        <v>2018</v>
      </c>
      <c r="D29" s="21">
        <v>160.6</v>
      </c>
      <c r="E29" s="21">
        <v>75.44</v>
      </c>
      <c r="F29" s="21">
        <v>33.03</v>
      </c>
      <c r="G29" s="21">
        <v>5.52</v>
      </c>
      <c r="H29" s="21">
        <v>10.029999999999999</v>
      </c>
      <c r="I29" s="21">
        <f t="shared" ref="I29:I39" si="1">SUM(D29:H29)</f>
        <v>284.61999999999995</v>
      </c>
      <c r="L29" s="21"/>
      <c r="M29" s="21"/>
      <c r="N29" s="21"/>
      <c r="O29" s="21"/>
      <c r="P29" s="21"/>
    </row>
    <row r="30" spans="2:16" x14ac:dyDescent="0.35">
      <c r="B30">
        <v>2019</v>
      </c>
      <c r="C30">
        <v>2019</v>
      </c>
      <c r="D30" s="21">
        <v>186.92</v>
      </c>
      <c r="E30" s="21">
        <v>76.7</v>
      </c>
      <c r="F30" s="21">
        <v>34.65</v>
      </c>
      <c r="G30" s="21">
        <v>5.68</v>
      </c>
      <c r="H30" s="21">
        <v>10.55</v>
      </c>
      <c r="I30" s="21">
        <f t="shared" si="1"/>
        <v>314.5</v>
      </c>
      <c r="L30" s="21"/>
      <c r="M30" s="21"/>
      <c r="N30" s="21"/>
      <c r="O30" s="21"/>
      <c r="P30" s="21"/>
    </row>
    <row r="31" spans="2:16" x14ac:dyDescent="0.35">
      <c r="B31">
        <v>2020</v>
      </c>
      <c r="C31">
        <v>2020</v>
      </c>
      <c r="D31" s="21">
        <v>184.32</v>
      </c>
      <c r="E31" s="21">
        <v>68.569999999999993</v>
      </c>
      <c r="F31" s="21">
        <v>26.52</v>
      </c>
      <c r="G31" s="21">
        <v>8.6999999999999993</v>
      </c>
      <c r="H31" s="21">
        <v>9.93</v>
      </c>
      <c r="I31" s="21">
        <f t="shared" si="1"/>
        <v>298.03999999999996</v>
      </c>
      <c r="L31" s="21"/>
      <c r="M31" s="21"/>
      <c r="N31" s="21"/>
      <c r="O31" s="21"/>
      <c r="P31" s="21"/>
    </row>
    <row r="32" spans="2:16" x14ac:dyDescent="0.35">
      <c r="B32">
        <v>2021</v>
      </c>
      <c r="C32">
        <v>2021</v>
      </c>
      <c r="D32" s="21">
        <v>173.89</v>
      </c>
      <c r="E32" s="21">
        <v>74.040000000000006</v>
      </c>
      <c r="F32" s="21">
        <v>30.72</v>
      </c>
      <c r="G32" s="21">
        <v>9.3800000000000008</v>
      </c>
      <c r="H32" s="21">
        <v>14.11</v>
      </c>
      <c r="I32" s="21">
        <f t="shared" si="1"/>
        <v>302.14</v>
      </c>
      <c r="L32" s="21"/>
      <c r="M32" s="21"/>
      <c r="N32" s="21"/>
      <c r="O32" s="21"/>
      <c r="P32" s="21"/>
    </row>
    <row r="33" spans="2:16" x14ac:dyDescent="0.35">
      <c r="B33">
        <v>2022</v>
      </c>
      <c r="C33">
        <v>2022</v>
      </c>
      <c r="D33" s="21">
        <v>166.04</v>
      </c>
      <c r="E33" s="21">
        <v>93.14</v>
      </c>
      <c r="F33" s="21">
        <v>25.63</v>
      </c>
      <c r="G33" s="21">
        <v>7.01</v>
      </c>
      <c r="H33" s="21">
        <v>20.21</v>
      </c>
      <c r="I33" s="21">
        <f t="shared" si="1"/>
        <v>312.02999999999997</v>
      </c>
      <c r="L33" s="21"/>
      <c r="M33" s="21"/>
      <c r="N33" s="21"/>
      <c r="O33" s="21"/>
      <c r="P33" s="21"/>
    </row>
    <row r="34" spans="2:16" x14ac:dyDescent="0.35">
      <c r="B34">
        <v>2023</v>
      </c>
      <c r="C34">
        <v>2023</v>
      </c>
      <c r="D34" s="21">
        <v>207.34</v>
      </c>
      <c r="E34" s="21">
        <v>89.58</v>
      </c>
      <c r="F34" s="21">
        <v>26.21</v>
      </c>
      <c r="G34" s="21">
        <v>5.71</v>
      </c>
      <c r="H34" s="21">
        <v>9.24</v>
      </c>
      <c r="I34" s="21">
        <f t="shared" si="1"/>
        <v>338.08</v>
      </c>
      <c r="L34" s="21"/>
      <c r="M34" s="21"/>
      <c r="N34" s="21"/>
      <c r="O34" s="21"/>
      <c r="P34" s="21"/>
    </row>
    <row r="35" spans="2:16" x14ac:dyDescent="0.35">
      <c r="B35">
        <v>2024</v>
      </c>
      <c r="C35">
        <v>2024</v>
      </c>
      <c r="D35" s="21">
        <v>225.08</v>
      </c>
      <c r="E35" s="21">
        <v>90.89</v>
      </c>
      <c r="F35" s="21">
        <v>33.25</v>
      </c>
      <c r="G35" s="21">
        <v>9.0299999999999994</v>
      </c>
      <c r="H35" s="21">
        <v>11.9</v>
      </c>
      <c r="I35" s="21">
        <f t="shared" si="1"/>
        <v>370.15</v>
      </c>
      <c r="L35" s="21"/>
      <c r="M35" s="21"/>
      <c r="N35" s="21"/>
      <c r="O35" s="21"/>
      <c r="P35" s="21"/>
    </row>
    <row r="36" spans="2:16" x14ac:dyDescent="0.35">
      <c r="B36">
        <v>2025</v>
      </c>
      <c r="C36">
        <v>2025</v>
      </c>
      <c r="D36" s="21">
        <v>243.32</v>
      </c>
      <c r="E36" s="21">
        <v>94.39</v>
      </c>
      <c r="F36" s="21">
        <v>33.68</v>
      </c>
      <c r="G36" s="21">
        <v>8.15</v>
      </c>
      <c r="H36" s="21">
        <v>12.85</v>
      </c>
      <c r="I36" s="21">
        <f t="shared" si="1"/>
        <v>392.39</v>
      </c>
      <c r="L36" s="21"/>
      <c r="M36" s="21"/>
      <c r="N36" s="21"/>
      <c r="O36" s="21"/>
      <c r="P36" s="21"/>
    </row>
    <row r="37" spans="2:16" x14ac:dyDescent="0.35">
      <c r="B37">
        <v>2026</v>
      </c>
      <c r="C37">
        <v>2026</v>
      </c>
      <c r="D37" s="21">
        <v>229.83</v>
      </c>
      <c r="E37" s="21">
        <v>95.36</v>
      </c>
      <c r="F37" s="21">
        <v>30.22</v>
      </c>
      <c r="G37" s="21">
        <v>15.28</v>
      </c>
      <c r="H37" s="21">
        <v>13.61</v>
      </c>
      <c r="I37" s="21">
        <f t="shared" si="1"/>
        <v>384.29999999999995</v>
      </c>
      <c r="L37" s="21"/>
      <c r="M37" s="21"/>
      <c r="N37" s="21"/>
      <c r="O37" s="21"/>
      <c r="P37" s="21"/>
    </row>
    <row r="38" spans="2:16" x14ac:dyDescent="0.35">
      <c r="B38">
        <v>2027</v>
      </c>
      <c r="C38">
        <v>2027</v>
      </c>
      <c r="D38" s="21">
        <v>211.78</v>
      </c>
      <c r="E38" s="21">
        <v>95.82</v>
      </c>
      <c r="F38" s="21">
        <v>30.28</v>
      </c>
      <c r="G38" s="21">
        <v>13.46</v>
      </c>
      <c r="H38" s="21">
        <v>11.59</v>
      </c>
      <c r="I38" s="21">
        <f t="shared" si="1"/>
        <v>362.92999999999995</v>
      </c>
      <c r="L38" s="21"/>
      <c r="M38" s="21"/>
      <c r="N38" s="21"/>
      <c r="O38" s="21"/>
      <c r="P38" s="21"/>
    </row>
    <row r="39" spans="2:16" x14ac:dyDescent="0.35">
      <c r="B39">
        <v>2028</v>
      </c>
      <c r="C39">
        <v>2028</v>
      </c>
      <c r="D39" s="21">
        <v>201.8</v>
      </c>
      <c r="E39" s="21">
        <v>97.29</v>
      </c>
      <c r="F39" s="21">
        <v>30.54</v>
      </c>
      <c r="G39" s="21">
        <v>10.97</v>
      </c>
      <c r="H39" s="21">
        <v>10.029999999999999</v>
      </c>
      <c r="I39" s="21">
        <f t="shared" si="1"/>
        <v>350.63000000000005</v>
      </c>
      <c r="L39" s="21"/>
      <c r="M39" s="21"/>
      <c r="N39" s="21"/>
      <c r="O39" s="21"/>
      <c r="P39" s="21"/>
    </row>
    <row r="40" spans="2:16" x14ac:dyDescent="0.35">
      <c r="B40">
        <v>2029</v>
      </c>
      <c r="C40">
        <v>2029</v>
      </c>
      <c r="D40" s="21">
        <v>187.62</v>
      </c>
      <c r="E40" s="21">
        <v>92.53</v>
      </c>
      <c r="F40" s="21">
        <v>30.92</v>
      </c>
      <c r="G40" s="21">
        <v>11.69</v>
      </c>
      <c r="H40" s="21">
        <v>8.35</v>
      </c>
      <c r="I40" s="21">
        <f t="shared" ref="I40:I41" si="2">SUM(D40:H40)</f>
        <v>331.11</v>
      </c>
      <c r="L40" s="21"/>
      <c r="M40" s="21"/>
      <c r="N40" s="21"/>
      <c r="O40" s="21"/>
      <c r="P40" s="21"/>
    </row>
    <row r="41" spans="2:16" x14ac:dyDescent="0.35">
      <c r="B41">
        <v>2030</v>
      </c>
      <c r="C41">
        <v>2030</v>
      </c>
      <c r="D41" s="21">
        <v>178.1</v>
      </c>
      <c r="E41" s="21">
        <v>91.98</v>
      </c>
      <c r="F41" s="21">
        <v>31.62</v>
      </c>
      <c r="G41" s="21">
        <v>9.34</v>
      </c>
      <c r="H41" s="21">
        <v>7.95</v>
      </c>
      <c r="I41" s="21">
        <f t="shared" si="2"/>
        <v>318.98999999999995</v>
      </c>
      <c r="L41" s="21"/>
      <c r="M41" s="21"/>
      <c r="N41" s="21"/>
      <c r="O41" s="21"/>
      <c r="P41" s="21"/>
    </row>
    <row r="65" spans="2:14" s="25" customFormat="1" x14ac:dyDescent="0.35">
      <c r="B65"/>
      <c r="C65"/>
      <c r="D65"/>
      <c r="E65"/>
      <c r="F65"/>
      <c r="G65"/>
      <c r="H65"/>
      <c r="I65"/>
      <c r="J65"/>
      <c r="K65"/>
      <c r="L65"/>
      <c r="M65"/>
      <c r="N65"/>
    </row>
  </sheetData>
  <mergeCells count="13">
    <mergeCell ref="C19:N19"/>
    <mergeCell ref="C11:F11"/>
    <mergeCell ref="C12:F12"/>
    <mergeCell ref="C13:F13"/>
    <mergeCell ref="C15:N15"/>
    <mergeCell ref="C16:N16"/>
    <mergeCell ref="C18:N18"/>
    <mergeCell ref="C10:F10"/>
    <mergeCell ref="E2:N2"/>
    <mergeCell ref="C4:N4"/>
    <mergeCell ref="C5:N5"/>
    <mergeCell ref="C8:F8"/>
    <mergeCell ref="C9:F9"/>
  </mergeCells>
  <pageMargins left="0.7" right="0.7" top="0.75" bottom="0.75" header="0.3" footer="0.3"/>
  <pageSetup paperSize="9" orientation="portrait" r:id="rId1"/>
  <ignoredErrors>
    <ignoredError sqref="I24:I25 I26:I4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abSelected="1" topLeftCell="B7" zoomScale="55" zoomScaleNormal="55" workbookViewId="0">
      <selection activeCell="I69" sqref="I69"/>
    </sheetView>
  </sheetViews>
  <sheetFormatPr baseColWidth="10" defaultColWidth="11.453125" defaultRowHeight="14.5" x14ac:dyDescent="0.35"/>
  <cols>
    <col min="1" max="16384" width="11.453125" style="20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55" zoomScaleNormal="55" workbookViewId="0">
      <selection activeCell="D64" sqref="D64"/>
    </sheetView>
  </sheetViews>
  <sheetFormatPr baseColWidth="10" defaultColWidth="11.453125" defaultRowHeight="14.5" x14ac:dyDescent="0.35"/>
  <cols>
    <col min="1" max="16384" width="11.453125" style="20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3da7927-5348-4d8d-8c7b-9828aabc6e8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29CF22116504C418DB1E1D4F771136F" ma:contentTypeVersion="9" ma:contentTypeDescription="Opprett et nytt dokument." ma:contentTypeScope="" ma:versionID="282af3ba6a51310c41246af5319b6fd2">
  <xsd:schema xmlns:xsd="http://www.w3.org/2001/XMLSchema" xmlns:xs="http://www.w3.org/2001/XMLSchema" xmlns:p="http://schemas.microsoft.com/office/2006/metadata/properties" xmlns:ns2="03da7927-5348-4d8d-8c7b-9828aabc6e84" targetNamespace="http://schemas.microsoft.com/office/2006/metadata/properties" ma:root="true" ma:fieldsID="955a916b304c8467bcbe4e057374bd83" ns2:_="">
    <xsd:import namespace="03da7927-5348-4d8d-8c7b-9828aabc6e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da7927-5348-4d8d-8c7b-9828aabc6e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398676-2785-4B80-AD41-3D75A095A4FA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03da7927-5348-4d8d-8c7b-9828aabc6e84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87D404E-FE83-4DCD-9AD5-588842058B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da7927-5348-4d8d-8c7b-9828aabc6e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C674F09-6ACA-4421-933D-C3D067AFB3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Toft Anders</dc:creator>
  <cp:lastModifiedBy>Teigen Kjartan H</cp:lastModifiedBy>
  <cp:lastPrinted>2015-09-29T13:43:07Z</cp:lastPrinted>
  <dcterms:created xsi:type="dcterms:W3CDTF">2015-01-10T17:43:29Z</dcterms:created>
  <dcterms:modified xsi:type="dcterms:W3CDTF">2026-05-07T07:15:56Z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0x010100229CF22116504C418DB1E1D4F771136F</vt:lpwstr>
  </property>
  <property fmtid="{D5CDD505-2E9C-101B-9397-08002B2CF9AE}" pid="3" name="MediaServiceImageTags">
    <vt:lpwstr/>
  </property>
</Properties>
</file>