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0/Sokkelåret2019-jan2020/Figurer til oppdatering/"/>
    </mc:Choice>
  </mc:AlternateContent>
  <xr:revisionPtr revIDLastSave="50" documentId="10_ncr:100000_{8423AA4B-3EE4-47B0-87D0-8B0472136A69}" xr6:coauthVersionLast="44" xr6:coauthVersionMax="44" xr10:uidLastSave="{0D20684D-4383-4358-8BDA-06C5129C4512}"/>
  <bookViews>
    <workbookView xWindow="28680" yWindow="-120" windowWidth="29040" windowHeight="1764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1" i="1" l="1"/>
  <c r="G40" i="1" l="1"/>
  <c r="G39" i="1" l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</calcChain>
</file>

<file path=xl/sharedStrings.xml><?xml version="1.0" encoding="utf-8"?>
<sst xmlns="http://schemas.openxmlformats.org/spreadsheetml/2006/main" count="34" uniqueCount="34">
  <si>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</si>
  <si>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</si>
  <si>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</si>
  <si>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</si>
  <si>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</si>
  <si>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</si>
  <si>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</si>
  <si>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</si>
  <si>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</si>
  <si>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</si>
  <si>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</si>
  <si>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</si>
  <si>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</si>
  <si>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</si>
  <si>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</si>
  <si>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</si>
  <si>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</si>
  <si>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>Oljedirektoratet</t>
  </si>
  <si>
    <t>Norwegian Petroleum Directorate</t>
  </si>
  <si>
    <t>Totalt</t>
  </si>
  <si>
    <t>Total</t>
  </si>
  <si>
    <t>Beskrivelse:</t>
  </si>
  <si>
    <t>Funn</t>
  </si>
  <si>
    <t>Discoveries</t>
  </si>
  <si>
    <t>Felt i drift</t>
  </si>
  <si>
    <t>Fields in production</t>
  </si>
  <si>
    <t>Investeringer spesifisert på feltstatus</t>
  </si>
  <si>
    <t>Investments distributed on field status</t>
  </si>
  <si>
    <t>Milliarder NOK (2020)</t>
  </si>
  <si>
    <t>Billion NOK (2020)</t>
  </si>
  <si>
    <t>Historical figures for 2007-2018 and forecast for 2019-2024</t>
  </si>
  <si>
    <t>Historiske tall for 2007-2018 og prognose for 2019-2024</t>
  </si>
  <si>
    <t>Pågående feltutbygginger januar 2020</t>
  </si>
  <si>
    <t>Ongoing field developments January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</si>
</sst>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/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3" fontId="0" fillId="0" borderId="0" xfId="0" applyNumberFormat="1"/>
    <xf numFmtId="0" fontId="0" fillId="0" borderId="0" xfId="0" applyFont="1" applyBorder="1"/>
    <xf numFmtId="0" fontId="2" fillId="2" borderId="1" xfId="0" applyFont="1" applyFill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0" fontId="0" fillId="0" borderId="0" xfId="0" applyFont="1"/>
    <xf numFmtId="0" fontId="2" fillId="0" borderId="0" xfId="0" applyFont="1" applyFill="1" applyBorder="1"/>
    <xf numFmtId="0" fontId="2" fillId="0" borderId="0" xfId="0" applyFont="1" applyBorder="1"/>
    <xf numFmtId="0" fontId="2" fillId="2" borderId="5" xfId="0" applyFont="1" applyFill="1" applyBorder="1"/>
    <xf numFmtId="0" fontId="4" fillId="2" borderId="8" xfId="0" applyFont="1" applyFill="1" applyBorder="1"/>
    <xf numFmtId="0" fontId="2" fillId="0" borderId="0" xfId="0" applyFont="1" applyFill="1"/>
    <xf numFmtId="0" fontId="5" fillId="0" borderId="0" xfId="0" applyFont="1"/>
    <xf numFmtId="0" fontId="6" fillId="0" borderId="0" xfId="0" applyFont="1" applyFill="1"/>
    <xf numFmtId="0" fontId="2" fillId="2" borderId="11" xfId="0" applyFont="1" applyFill="1" applyBorder="1"/>
    <xf numFmtId="0" fontId="5" fillId="0" borderId="0" xfId="0" applyFont="1" applyBorder="1"/>
    <xf numFmtId="0" fontId="4" fillId="2" borderId="15" xfId="0" applyFont="1" applyFill="1" applyBorder="1"/>
    <xf numFmtId="0" fontId="2" fillId="2" borderId="1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2" fillId="0" borderId="22" xfId="0" applyFont="1" applyBorder="1" applyAlignment="1">
      <alignment wrapText="1"/>
    </xf>
    <xf numFmtId="0" fontId="2" fillId="0" borderId="23" xfId="0" applyFont="1" applyBorder="1" applyAlignment="1">
      <alignment wrapText="1"/>
    </xf>
    <xf numFmtId="0" fontId="4" fillId="2" borderId="24" xfId="0" applyFont="1" applyFill="1" applyBorder="1"/>
    <xf numFmtId="0" fontId="4" fillId="0" borderId="2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1" fillId="0" borderId="0" xfId="0" applyFont="1" applyFill="1"/>
    <xf numFmtId="0" fontId="0" fillId="0" borderId="0" xfId="0" applyFont="1" applyFill="1"/>
    <xf numFmtId="0" fontId="2" fillId="2" borderId="26" xfId="0" applyFont="1" applyFill="1" applyBorder="1" applyAlignment="1">
      <alignment vertical="center"/>
    </xf>
    <xf numFmtId="0" fontId="0" fillId="3" borderId="0" xfId="0" applyFill="1"/>
    <xf numFmtId="1" fontId="0" fillId="0" borderId="0" xfId="0" applyNumberFormat="1"/>
    <xf numFmtId="0" fontId="7" fillId="0" borderId="0" xfId="0" applyFont="1" applyBorder="1"/>
    <xf numFmtId="0" fontId="8" fillId="0" borderId="0" xfId="0" applyFont="1" applyBorder="1"/>
    <xf numFmtId="0" fontId="4" fillId="2" borderId="27" xfId="0" applyFont="1" applyFill="1" applyBorder="1"/>
    <xf numFmtId="0" fontId="2" fillId="0" borderId="28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9" fillId="0" borderId="0" xfId="0" applyFont="1"/>
    <xf numFmtId="1" fontId="4" fillId="0" borderId="0" xfId="0" applyNumberFormat="1" applyFont="1" applyBorder="1" applyAlignment="1">
      <alignment wrapText="1"/>
    </xf>
    <xf numFmtId="0" fontId="7" fillId="0" borderId="9" xfId="0" applyFont="1" applyBorder="1"/>
    <xf numFmtId="0" fontId="7" fillId="0" borderId="10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0" fillId="0" borderId="6" xfId="0" applyBorder="1"/>
    <xf numFmtId="0" fontId="0" fillId="0" borderId="6" xfId="0" applyFont="1" applyBorder="1"/>
    <xf numFmtId="0" fontId="0" fillId="0" borderId="7" xfId="0" applyFont="1" applyBorder="1"/>
    <xf numFmtId="0" fontId="0" fillId="0" borderId="16" xfId="0" applyBorder="1"/>
    <xf numFmtId="0" fontId="0" fillId="0" borderId="1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6" xfId="0" applyFont="1" applyBorder="1"/>
    <xf numFmtId="0" fontId="2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69967656012277E-2"/>
          <c:y val="2.7074978298611142E-2"/>
          <c:w val="0.87643459855403361"/>
          <c:h val="0.76611816406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Felt i drift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118.45580239132074</c:v>
                </c:pt>
                <c:pt idx="1">
                  <c:v>126.37243020614997</c:v>
                </c:pt>
                <c:pt idx="2">
                  <c:v>137.76303682179307</c:v>
                </c:pt>
                <c:pt idx="3">
                  <c:v>118.43680565214331</c:v>
                </c:pt>
                <c:pt idx="4">
                  <c:v>144.39622149272026</c:v>
                </c:pt>
                <c:pt idx="5">
                  <c:v>174.42330844175078</c:v>
                </c:pt>
                <c:pt idx="6">
                  <c:v>199.53746596842538</c:v>
                </c:pt>
                <c:pt idx="7">
                  <c:v>191.93723884355052</c:v>
                </c:pt>
                <c:pt idx="8">
                  <c:v>167.90363364931196</c:v>
                </c:pt>
                <c:pt idx="9">
                  <c:v>136.13738189661774</c:v>
                </c:pt>
                <c:pt idx="10">
                  <c:v>118.29279841109002</c:v>
                </c:pt>
                <c:pt idx="11">
                  <c:v>100.70487292799999</c:v>
                </c:pt>
                <c:pt idx="12">
                  <c:v>106.68122699999998</c:v>
                </c:pt>
                <c:pt idx="13">
                  <c:v>102.230688</c:v>
                </c:pt>
                <c:pt idx="14">
                  <c:v>102.06936999999999</c:v>
                </c:pt>
                <c:pt idx="15">
                  <c:v>91.899188999999993</c:v>
                </c:pt>
                <c:pt idx="16">
                  <c:v>72.285778999999991</c:v>
                </c:pt>
                <c:pt idx="17" formatCode="#,##0">
                  <c:v>57.031017999999996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D47-B797-504D3D709174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Pågående feltutbygginger januar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0.24877278913183279</c:v>
                </c:pt>
                <c:pt idx="5">
                  <c:v>1.7580150542875397</c:v>
                </c:pt>
                <c:pt idx="6">
                  <c:v>3.8429350436496339</c:v>
                </c:pt>
                <c:pt idx="7">
                  <c:v>8.0828218475056168</c:v>
                </c:pt>
                <c:pt idx="8">
                  <c:v>8.7860238787199982</c:v>
                </c:pt>
                <c:pt idx="9">
                  <c:v>7.4151638957721993</c:v>
                </c:pt>
                <c:pt idx="10">
                  <c:v>9.6952337568227467</c:v>
                </c:pt>
                <c:pt idx="11">
                  <c:v>27.201470768999997</c:v>
                </c:pt>
                <c:pt idx="12">
                  <c:v>42.084598999999997</c:v>
                </c:pt>
                <c:pt idx="13">
                  <c:v>43.970385999999998</c:v>
                </c:pt>
                <c:pt idx="14">
                  <c:v>23.578973999999999</c:v>
                </c:pt>
                <c:pt idx="15">
                  <c:v>10.032346</c:v>
                </c:pt>
                <c:pt idx="16">
                  <c:v>7.1766089999999991</c:v>
                </c:pt>
                <c:pt idx="17" formatCode="#,##0">
                  <c:v>4.373964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0-4D47-B797-504D3D709174}"/>
            </c:ext>
          </c:extLst>
        </c:ser>
        <c:ser>
          <c:idx val="5"/>
          <c:order val="2"/>
          <c:tx>
            <c:strRef>
              <c:f>'Fig-data'!$F$22</c:f>
              <c:strCache>
                <c:ptCount val="1"/>
                <c:pt idx="0">
                  <c:v>Funn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1.1489312999999998E-2</c:v>
                </c:pt>
                <c:pt idx="12">
                  <c:v>0.77595999999999987</c:v>
                </c:pt>
                <c:pt idx="13">
                  <c:v>2.6147809999999998</c:v>
                </c:pt>
                <c:pt idx="14">
                  <c:v>3.9298289999999998</c:v>
                </c:pt>
                <c:pt idx="15">
                  <c:v>19.529687999999997</c:v>
                </c:pt>
                <c:pt idx="16">
                  <c:v>41.475062000000001</c:v>
                </c:pt>
                <c:pt idx="17" formatCode="#,##0">
                  <c:v>58.576811999999997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00-4D47-B797-504D3D709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3680"/>
        <c:axId val="164014072"/>
        <c:extLst/>
      </c:barChart>
      <c:catAx>
        <c:axId val="16401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072"/>
        <c:crosses val="autoZero"/>
        <c:auto val="1"/>
        <c:lblAlgn val="ctr"/>
        <c:lblOffset val="100"/>
        <c:noMultiLvlLbl val="0"/>
      </c:catAx>
      <c:valAx>
        <c:axId val="16401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'Fig-data'!$C$10</c:f>
              <c:strCache>
                <c:ptCount val="1"/>
                <c:pt idx="0">
                  <c:v>Milliarder NOK (2020)</c:v>
                </c:pt>
              </c:strCache>
            </c:strRef>
          </c:tx>
          <c:layout>
            <c:manualLayout>
              <c:xMode val="edge"/>
              <c:yMode val="edge"/>
              <c:x val="2.1860730593607311E-2"/>
              <c:y val="0.282123263888889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3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831002663622527E-2"/>
          <c:y val="0.87619965277777767"/>
          <c:w val="0.88519287480974129"/>
          <c:h val="8.24592013888888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03386605783875E-2"/>
          <c:y val="3.7207031250000001E-2"/>
          <c:w val="0.89323991628614963"/>
          <c:h val="0.728425347222222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Fields in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'Fig-data'!$D$24:$D$41</c:f>
              <c:numCache>
                <c:formatCode>0</c:formatCode>
                <c:ptCount val="18"/>
                <c:pt idx="0">
                  <c:v>118.45580239132074</c:v>
                </c:pt>
                <c:pt idx="1">
                  <c:v>126.37243020614997</c:v>
                </c:pt>
                <c:pt idx="2">
                  <c:v>137.76303682179307</c:v>
                </c:pt>
                <c:pt idx="3">
                  <c:v>118.43680565214331</c:v>
                </c:pt>
                <c:pt idx="4">
                  <c:v>144.39622149272026</c:v>
                </c:pt>
                <c:pt idx="5">
                  <c:v>174.42330844175078</c:v>
                </c:pt>
                <c:pt idx="6">
                  <c:v>199.53746596842538</c:v>
                </c:pt>
                <c:pt idx="7">
                  <c:v>191.93723884355052</c:v>
                </c:pt>
                <c:pt idx="8">
                  <c:v>167.90363364931196</c:v>
                </c:pt>
                <c:pt idx="9">
                  <c:v>136.13738189661774</c:v>
                </c:pt>
                <c:pt idx="10">
                  <c:v>118.29279841109002</c:v>
                </c:pt>
                <c:pt idx="11">
                  <c:v>100.70487292799999</c:v>
                </c:pt>
                <c:pt idx="12">
                  <c:v>106.68122699999998</c:v>
                </c:pt>
                <c:pt idx="13">
                  <c:v>102.230688</c:v>
                </c:pt>
                <c:pt idx="14">
                  <c:v>102.06936999999999</c:v>
                </c:pt>
                <c:pt idx="15">
                  <c:v>91.899188999999993</c:v>
                </c:pt>
                <c:pt idx="16">
                  <c:v>72.285778999999991</c:v>
                </c:pt>
                <c:pt idx="17" formatCode="#,##0">
                  <c:v>57.031017999999996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0-4936-9ECF-658A99A11AE6}"/>
            </c:ext>
          </c:extLst>
        </c:ser>
        <c:ser>
          <c:idx val="2"/>
          <c:order val="1"/>
          <c:tx>
            <c:strRef>
              <c:f>'Fig-data'!$E$23</c:f>
              <c:strCache>
                <c:ptCount val="1"/>
                <c:pt idx="0">
                  <c:v>Ongoing field developments January 2020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'Fig-data'!$E$24:$E$41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0.24877278913183279</c:v>
                </c:pt>
                <c:pt idx="5">
                  <c:v>1.7580150542875397</c:v>
                </c:pt>
                <c:pt idx="6">
                  <c:v>3.8429350436496339</c:v>
                </c:pt>
                <c:pt idx="7">
                  <c:v>8.0828218475056168</c:v>
                </c:pt>
                <c:pt idx="8">
                  <c:v>8.7860238787199982</c:v>
                </c:pt>
                <c:pt idx="9">
                  <c:v>7.4151638957721993</c:v>
                </c:pt>
                <c:pt idx="10">
                  <c:v>9.6952337568227467</c:v>
                </c:pt>
                <c:pt idx="11">
                  <c:v>27.201470768999997</c:v>
                </c:pt>
                <c:pt idx="12">
                  <c:v>42.084598999999997</c:v>
                </c:pt>
                <c:pt idx="13">
                  <c:v>43.970385999999998</c:v>
                </c:pt>
                <c:pt idx="14">
                  <c:v>23.578973999999999</c:v>
                </c:pt>
                <c:pt idx="15">
                  <c:v>10.032346</c:v>
                </c:pt>
                <c:pt idx="16">
                  <c:v>7.1766089999999991</c:v>
                </c:pt>
                <c:pt idx="17" formatCode="#,##0">
                  <c:v>4.373964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0-4936-9ECF-658A99A11AE6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Discoveries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'Fig-data'!$F$24:$F$41</c:f>
              <c:numCache>
                <c:formatCode>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1.1489312999999998E-2</c:v>
                </c:pt>
                <c:pt idx="12">
                  <c:v>0.77595999999999987</c:v>
                </c:pt>
                <c:pt idx="13">
                  <c:v>2.6147809999999998</c:v>
                </c:pt>
                <c:pt idx="14">
                  <c:v>3.9298289999999998</c:v>
                </c:pt>
                <c:pt idx="15">
                  <c:v>19.529687999999997</c:v>
                </c:pt>
                <c:pt idx="16">
                  <c:v>41.475062000000001</c:v>
                </c:pt>
                <c:pt idx="17" formatCode="#,##0">
                  <c:v>58.576811999999997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0-4936-9ECF-658A99A11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4014856"/>
        <c:axId val="165318144"/>
        <c:extLst/>
      </c:barChart>
      <c:catAx>
        <c:axId val="16401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5318144"/>
        <c:crosses val="autoZero"/>
        <c:auto val="1"/>
        <c:lblAlgn val="ctr"/>
        <c:lblOffset val="100"/>
        <c:noMultiLvlLbl val="0"/>
      </c:catAx>
      <c:valAx>
        <c:axId val="165318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'Fig-data'!$C$11</c:f>
              <c:strCache>
                <c:ptCount val="1"/>
                <c:pt idx="0">
                  <c:v>Billion NOK (2020)</c:v>
                </c:pt>
              </c:strCache>
            </c:strRef>
          </c:tx>
          <c:layout>
            <c:manualLayout>
              <c:xMode val="edge"/>
              <c:yMode val="edge"/>
              <c:x val="2.6089231354642313E-2"/>
              <c:y val="0.24216015625000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01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05"/>
          <c:y val="0.86241927083333325"/>
          <c:w val="0.92500508942161319"/>
          <c:h val="5.48984375000000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197643</xdr:colOff>
      <xdr:row>4</xdr:row>
      <xdr:rowOff>16668</xdr:rowOff>
    </xdr:from>
    <xdr:to>
      <xdr:col>27</xdr:col>
      <xdr:colOff>647643</xdr:colOff>
      <xdr:row>52</xdr:row>
      <xdr:rowOff>88668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28575</xdr:rowOff>
    </xdr:from>
    <xdr:to>
      <xdr:col>28</xdr:col>
      <xdr:colOff>516675</xdr:colOff>
      <xdr:row>50</xdr:row>
      <xdr:rowOff>100575</xdr:rowOff>
    </xdr:to>
    <xdr:graphicFrame macro="">
      <xdr:nvGraphicFramePr>
        <xdr:cNvPr id="2" name="Diagram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zoomScale="115" zoomScaleNormal="115" workbookViewId="0">
      <selection activeCell="C2" sqref="C2"/>
    </sheetView>
  </sheetViews>
  <sheetFormatPr baseColWidth="10" defaultRowHeight="15" x14ac:dyDescent="0.25"/>
  <cols>
    <col min="1" max="1" width="9.7109375" customWidth="1"/>
    <col min="2" max="2" width="27.28515625" customWidth="1"/>
    <col min="3" max="3" width="29.28515625" customWidth="1"/>
    <col min="4" max="4" width="16" customWidth="1"/>
    <col min="5" max="5" width="16.28515625" customWidth="1"/>
    <col min="6" max="15" width="9.5703125" customWidth="1"/>
  </cols>
  <sheetData>
    <row r="1" spans="1:15" ht="15.75" thickBot="1" x14ac:dyDescent="0.3">
      <c r="A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thickBot="1" x14ac:dyDescent="0.3">
      <c r="A2" s="2"/>
      <c r="B2" s="3" t="s">
        <v>1</v>
      </c>
      <c r="C2" s="4"/>
      <c r="D2" s="26" t="s">
        <v>21</v>
      </c>
      <c r="E2" s="51"/>
      <c r="F2" s="52"/>
      <c r="G2" s="52"/>
      <c r="H2" s="52"/>
      <c r="I2" s="52"/>
      <c r="J2" s="52"/>
      <c r="K2" s="52"/>
      <c r="L2" s="52"/>
      <c r="M2" s="52"/>
      <c r="N2" s="52"/>
      <c r="O2" s="53"/>
    </row>
    <row r="3" spans="1:15" ht="15.75" thickBot="1" x14ac:dyDescent="0.3">
      <c r="A3" s="5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5">
      <c r="A4" s="2"/>
      <c r="B4" s="8" t="s">
        <v>2</v>
      </c>
      <c r="C4" s="54" t="s">
        <v>26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5"/>
    </row>
    <row r="5" spans="1:15" ht="15.75" thickBot="1" x14ac:dyDescent="0.3">
      <c r="A5" s="2"/>
      <c r="B5" s="9" t="s">
        <v>3</v>
      </c>
      <c r="C5" s="56" t="s">
        <v>27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</row>
    <row r="6" spans="1:15" ht="15.75" thickBot="1" x14ac:dyDescent="0.3">
      <c r="A6" s="5"/>
      <c r="B6" s="10"/>
      <c r="C6" s="5"/>
      <c r="D6" s="11"/>
      <c r="E6" s="5"/>
      <c r="F6" s="12"/>
      <c r="G6" s="12"/>
      <c r="H6" s="5"/>
      <c r="I6" s="5"/>
      <c r="J6" s="5"/>
      <c r="K6" s="5"/>
      <c r="L6" s="5"/>
      <c r="M6" s="5"/>
      <c r="N6" s="5"/>
      <c r="O6" s="5"/>
    </row>
    <row r="7" spans="1:15" ht="15.75" thickBot="1" x14ac:dyDescent="0.3">
      <c r="A7" s="5"/>
      <c r="B7" s="13" t="s">
        <v>4</v>
      </c>
      <c r="C7" s="2"/>
      <c r="D7" s="2"/>
      <c r="E7" s="14"/>
      <c r="F7" s="2"/>
      <c r="G7" s="2"/>
      <c r="H7" s="12"/>
      <c r="I7" s="5"/>
      <c r="J7" s="5"/>
      <c r="K7" s="5"/>
      <c r="L7" s="5"/>
      <c r="M7" s="5"/>
      <c r="N7" s="5"/>
      <c r="O7" s="5"/>
    </row>
    <row r="8" spans="1:15" x14ac:dyDescent="0.25">
      <c r="A8" s="5"/>
      <c r="B8" s="8" t="s">
        <v>5</v>
      </c>
      <c r="C8" s="58"/>
      <c r="D8" s="59"/>
      <c r="E8" s="59"/>
      <c r="F8" s="60"/>
      <c r="G8" s="2"/>
      <c r="H8" s="12"/>
      <c r="I8" s="5"/>
      <c r="J8" s="5"/>
      <c r="K8" s="5"/>
      <c r="L8" s="5"/>
      <c r="M8" s="5"/>
      <c r="N8" s="5"/>
      <c r="O8" s="5"/>
    </row>
    <row r="9" spans="1:15" x14ac:dyDescent="0.25">
      <c r="A9" s="5"/>
      <c r="B9" s="15" t="s">
        <v>6</v>
      </c>
      <c r="C9" s="61"/>
      <c r="D9" s="62"/>
      <c r="E9" s="62"/>
      <c r="F9" s="63"/>
      <c r="G9" s="29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16" t="s">
        <v>7</v>
      </c>
      <c r="C10" s="50" t="s">
        <v>28</v>
      </c>
      <c r="D10" s="42"/>
      <c r="E10" s="42"/>
      <c r="F10" s="43"/>
      <c r="G10" s="2"/>
      <c r="H10" s="12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15" t="s">
        <v>8</v>
      </c>
      <c r="C11" s="38" t="s">
        <v>29</v>
      </c>
      <c r="D11" s="39"/>
      <c r="E11" s="39"/>
      <c r="F11" s="40"/>
      <c r="G11" s="30"/>
      <c r="H11" s="12"/>
      <c r="I11" s="5"/>
      <c r="J11" s="5"/>
      <c r="K11" s="5"/>
      <c r="L11" s="5"/>
      <c r="M11" s="5"/>
      <c r="N11" s="5"/>
      <c r="O11" s="5"/>
    </row>
    <row r="12" spans="1:15" x14ac:dyDescent="0.25">
      <c r="A12" s="5"/>
      <c r="B12" s="16" t="s">
        <v>9</v>
      </c>
      <c r="C12" s="41"/>
      <c r="D12" s="42"/>
      <c r="E12" s="42"/>
      <c r="F12" s="43"/>
      <c r="G12" s="2"/>
      <c r="H12" s="12"/>
      <c r="I12" s="5"/>
      <c r="J12" s="5"/>
      <c r="K12" s="5"/>
      <c r="L12" s="5"/>
      <c r="M12" s="5"/>
      <c r="N12" s="5"/>
      <c r="O12" s="5"/>
    </row>
    <row r="13" spans="1:15" ht="15.75" thickBot="1" x14ac:dyDescent="0.3">
      <c r="A13" s="5"/>
      <c r="B13" s="9" t="s">
        <v>10</v>
      </c>
      <c r="C13" s="44"/>
      <c r="D13" s="45"/>
      <c r="E13" s="45"/>
      <c r="F13" s="46"/>
      <c r="G13" s="29"/>
      <c r="H13" s="12"/>
      <c r="I13" s="5"/>
      <c r="J13" s="5"/>
      <c r="K13" s="5"/>
      <c r="L13" s="5"/>
      <c r="M13" s="5"/>
      <c r="N13" s="5"/>
      <c r="O13" s="5"/>
    </row>
    <row r="14" spans="1:15" ht="15.75" thickBot="1" x14ac:dyDescent="0.3">
      <c r="A14" s="5"/>
      <c r="B14" s="10"/>
      <c r="C14" s="2"/>
      <c r="D14" s="5"/>
      <c r="E14" s="11"/>
      <c r="F14" s="5"/>
      <c r="G14" s="5"/>
      <c r="H14" s="12"/>
      <c r="I14" s="5"/>
      <c r="J14" s="5"/>
      <c r="K14" s="5"/>
      <c r="L14" s="5"/>
      <c r="M14" s="5"/>
      <c r="N14" s="5"/>
      <c r="O14" s="5"/>
    </row>
    <row r="15" spans="1:15" x14ac:dyDescent="0.25">
      <c r="A15" s="5"/>
      <c r="B15" s="8" t="s">
        <v>11</v>
      </c>
      <c r="C15" s="47" t="s">
        <v>17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9"/>
    </row>
    <row r="16" spans="1:15" ht="15.75" thickBot="1" x14ac:dyDescent="0.3">
      <c r="A16" s="5"/>
      <c r="B16" s="9" t="s">
        <v>12</v>
      </c>
      <c r="C16" s="36" t="s">
        <v>18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ht="15.75" thickBot="1" x14ac:dyDescent="0.3">
      <c r="A17" s="5"/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5"/>
      <c r="B18" s="17" t="s">
        <v>13</v>
      </c>
      <c r="C18" s="48" t="s">
        <v>31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9"/>
    </row>
    <row r="19" spans="1:15" ht="15.75" thickBot="1" x14ac:dyDescent="0.3">
      <c r="A19" s="5"/>
      <c r="B19" s="18" t="s">
        <v>14</v>
      </c>
      <c r="C19" s="36" t="s">
        <v>30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7"/>
    </row>
    <row r="20" spans="1:15" x14ac:dyDescent="0.25">
      <c r="A20" s="5"/>
      <c r="B20" s="10"/>
      <c r="C20" s="2"/>
      <c r="D20" s="5"/>
      <c r="E20" s="11"/>
      <c r="F20" s="5"/>
      <c r="G20" s="5"/>
      <c r="H20" s="12"/>
      <c r="I20" s="5"/>
      <c r="J20" s="5"/>
      <c r="K20" s="5"/>
      <c r="L20" s="5"/>
      <c r="M20" s="5"/>
      <c r="N20" s="5"/>
      <c r="O20" s="5"/>
    </row>
    <row r="21" spans="1:15" ht="15.75" thickBot="1" x14ac:dyDescent="0.3">
      <c r="A21" s="5"/>
      <c r="B21" s="24"/>
      <c r="C21" s="5"/>
      <c r="D21" s="5"/>
      <c r="E21" s="2"/>
      <c r="F21" s="2"/>
      <c r="G21" s="2"/>
      <c r="H21" s="2"/>
      <c r="I21" s="5"/>
      <c r="J21" s="5"/>
      <c r="K21" s="5"/>
      <c r="L21" s="5"/>
      <c r="M21" s="5"/>
      <c r="N21" s="5"/>
      <c r="O21" s="5"/>
    </row>
    <row r="22" spans="1:15" ht="45" x14ac:dyDescent="0.25">
      <c r="A22" s="5"/>
      <c r="B22" s="8" t="s">
        <v>15</v>
      </c>
      <c r="C22" s="8"/>
      <c r="D22" s="32" t="s">
        <v>24</v>
      </c>
      <c r="E22" s="32" t="s">
        <v>32</v>
      </c>
      <c r="F22" s="32" t="s">
        <v>22</v>
      </c>
      <c r="G22" s="32" t="s">
        <v>19</v>
      </c>
      <c r="H22" s="19"/>
      <c r="I22" s="19"/>
      <c r="J22" s="19"/>
      <c r="K22" s="19"/>
      <c r="L22" s="19"/>
      <c r="M22" s="19"/>
      <c r="N22" s="19"/>
      <c r="O22" s="20"/>
    </row>
    <row r="23" spans="1:15" ht="45.75" thickBot="1" x14ac:dyDescent="0.3">
      <c r="A23" s="5"/>
      <c r="B23" s="21"/>
      <c r="C23" s="31" t="s">
        <v>16</v>
      </c>
      <c r="D23" s="22" t="s">
        <v>25</v>
      </c>
      <c r="E23" s="22" t="s">
        <v>33</v>
      </c>
      <c r="F23" s="22" t="s">
        <v>23</v>
      </c>
      <c r="G23" s="22" t="s">
        <v>20</v>
      </c>
      <c r="H23" s="22"/>
      <c r="I23" s="22"/>
      <c r="J23" s="22"/>
      <c r="K23" s="22"/>
      <c r="L23" s="22"/>
      <c r="M23" s="22"/>
      <c r="N23" s="22"/>
      <c r="O23" s="23"/>
    </row>
    <row r="24" spans="1:15" x14ac:dyDescent="0.25">
      <c r="A24" s="5"/>
      <c r="B24">
        <v>2007</v>
      </c>
      <c r="C24">
        <v>2007</v>
      </c>
      <c r="D24" s="28">
        <v>118.45580239132074</v>
      </c>
      <c r="E24" s="28">
        <v>0</v>
      </c>
      <c r="F24" s="28">
        <v>0</v>
      </c>
      <c r="G24" s="28">
        <f t="shared" ref="G24:G41" si="0">SUM(D24:F24)</f>
        <v>118.45580239132074</v>
      </c>
      <c r="H24" s="34"/>
      <c r="I24" s="35"/>
      <c r="J24" s="35"/>
      <c r="K24" s="35"/>
      <c r="L24" s="33"/>
      <c r="M24" s="33"/>
      <c r="N24" s="33"/>
      <c r="O24" s="33"/>
    </row>
    <row r="25" spans="1:15" x14ac:dyDescent="0.25">
      <c r="A25" s="5"/>
      <c r="B25">
        <v>2008</v>
      </c>
      <c r="C25">
        <v>2008</v>
      </c>
      <c r="D25" s="28">
        <v>126.37243020614997</v>
      </c>
      <c r="E25" s="28">
        <v>0</v>
      </c>
      <c r="F25" s="28">
        <v>0</v>
      </c>
      <c r="G25" s="28">
        <f t="shared" si="0"/>
        <v>126.37243020614997</v>
      </c>
      <c r="H25" s="33"/>
      <c r="I25" s="35"/>
      <c r="J25" s="35"/>
      <c r="K25" s="35"/>
      <c r="L25" s="33"/>
      <c r="M25" s="33"/>
      <c r="N25" s="33"/>
      <c r="O25" s="33"/>
    </row>
    <row r="26" spans="1:15" x14ac:dyDescent="0.25">
      <c r="A26" s="5"/>
      <c r="B26">
        <v>2009</v>
      </c>
      <c r="C26">
        <v>2009</v>
      </c>
      <c r="D26" s="28">
        <v>137.76303682179307</v>
      </c>
      <c r="E26" s="28">
        <v>0</v>
      </c>
      <c r="F26" s="28">
        <v>0</v>
      </c>
      <c r="G26" s="28">
        <f t="shared" si="0"/>
        <v>137.76303682179307</v>
      </c>
      <c r="H26" s="33"/>
      <c r="I26" s="35"/>
      <c r="J26" s="35"/>
      <c r="K26" s="35"/>
      <c r="L26" s="33"/>
      <c r="M26" s="33"/>
      <c r="N26" s="33"/>
      <c r="O26" s="33"/>
    </row>
    <row r="27" spans="1:15" x14ac:dyDescent="0.25">
      <c r="A27" s="5"/>
      <c r="B27">
        <v>2010</v>
      </c>
      <c r="C27">
        <v>2010</v>
      </c>
      <c r="D27" s="28">
        <v>118.43680565214331</v>
      </c>
      <c r="E27" s="28">
        <v>0</v>
      </c>
      <c r="F27" s="28">
        <v>0</v>
      </c>
      <c r="G27" s="28">
        <f t="shared" si="0"/>
        <v>118.43680565214331</v>
      </c>
      <c r="H27" s="33"/>
      <c r="I27" s="35"/>
      <c r="J27" s="35"/>
      <c r="K27" s="35"/>
      <c r="L27" s="33"/>
      <c r="M27" s="33"/>
      <c r="N27" s="33"/>
      <c r="O27" s="33"/>
    </row>
    <row r="28" spans="1:15" x14ac:dyDescent="0.25">
      <c r="A28" s="5"/>
      <c r="B28">
        <v>2011</v>
      </c>
      <c r="C28">
        <v>2011</v>
      </c>
      <c r="D28" s="28">
        <v>144.39622149272026</v>
      </c>
      <c r="E28" s="28">
        <v>0.24877278913183279</v>
      </c>
      <c r="F28" s="28">
        <v>0</v>
      </c>
      <c r="G28" s="28">
        <f t="shared" si="0"/>
        <v>144.64499428185209</v>
      </c>
      <c r="H28" s="33"/>
      <c r="I28" s="35"/>
      <c r="J28" s="35"/>
      <c r="K28" s="35"/>
      <c r="L28" s="33"/>
      <c r="M28" s="33"/>
      <c r="N28" s="33"/>
      <c r="O28" s="33"/>
    </row>
    <row r="29" spans="1:15" x14ac:dyDescent="0.25">
      <c r="B29">
        <v>2012</v>
      </c>
      <c r="C29">
        <v>2012</v>
      </c>
      <c r="D29" s="28">
        <v>174.42330844175078</v>
      </c>
      <c r="E29" s="28">
        <v>1.7580150542875397</v>
      </c>
      <c r="F29" s="28">
        <v>0</v>
      </c>
      <c r="G29" s="28">
        <f t="shared" si="0"/>
        <v>176.18132349603832</v>
      </c>
      <c r="I29" s="35"/>
      <c r="J29" s="35"/>
      <c r="K29" s="35"/>
    </row>
    <row r="30" spans="1:15" x14ac:dyDescent="0.25">
      <c r="B30">
        <v>2013</v>
      </c>
      <c r="C30">
        <v>2013</v>
      </c>
      <c r="D30" s="28">
        <v>199.53746596842538</v>
      </c>
      <c r="E30" s="28">
        <v>3.8429350436496339</v>
      </c>
      <c r="F30" s="28">
        <v>0</v>
      </c>
      <c r="G30" s="28">
        <f t="shared" si="0"/>
        <v>203.38040101207503</v>
      </c>
      <c r="I30" s="35"/>
      <c r="J30" s="35"/>
      <c r="K30" s="35"/>
    </row>
    <row r="31" spans="1:15" x14ac:dyDescent="0.25">
      <c r="B31">
        <v>2014</v>
      </c>
      <c r="C31">
        <v>2014</v>
      </c>
      <c r="D31" s="28">
        <v>191.93723884355052</v>
      </c>
      <c r="E31" s="28">
        <v>8.0828218475056168</v>
      </c>
      <c r="F31" s="28">
        <v>0</v>
      </c>
      <c r="G31" s="28">
        <f t="shared" si="0"/>
        <v>200.02006069105613</v>
      </c>
      <c r="I31" s="35"/>
      <c r="J31" s="35"/>
      <c r="K31" s="35"/>
    </row>
    <row r="32" spans="1:15" x14ac:dyDescent="0.25">
      <c r="B32">
        <v>2015</v>
      </c>
      <c r="C32">
        <v>2015</v>
      </c>
      <c r="D32" s="28">
        <v>167.90363364931196</v>
      </c>
      <c r="E32" s="28">
        <v>8.7860238787199982</v>
      </c>
      <c r="F32" s="28">
        <v>0</v>
      </c>
      <c r="G32" s="28">
        <f t="shared" si="0"/>
        <v>176.68965752803194</v>
      </c>
      <c r="I32" s="35"/>
      <c r="J32" s="35"/>
      <c r="K32" s="35"/>
    </row>
    <row r="33" spans="2:15" x14ac:dyDescent="0.25">
      <c r="B33">
        <v>2016</v>
      </c>
      <c r="C33">
        <v>2016</v>
      </c>
      <c r="D33" s="28">
        <v>136.13738189661774</v>
      </c>
      <c r="E33" s="28">
        <v>7.4151638957721993</v>
      </c>
      <c r="F33" s="28">
        <v>0</v>
      </c>
      <c r="G33" s="28">
        <f t="shared" si="0"/>
        <v>143.55254579238994</v>
      </c>
      <c r="I33" s="35"/>
      <c r="J33" s="35"/>
      <c r="K33" s="35"/>
      <c r="O33" s="1"/>
    </row>
    <row r="34" spans="2:15" x14ac:dyDescent="0.25">
      <c r="B34">
        <v>2017</v>
      </c>
      <c r="C34">
        <v>2017</v>
      </c>
      <c r="D34" s="28">
        <v>118.29279841109002</v>
      </c>
      <c r="E34" s="28">
        <v>9.6952337568227467</v>
      </c>
      <c r="F34" s="28">
        <v>0</v>
      </c>
      <c r="G34" s="28">
        <f t="shared" si="0"/>
        <v>127.98803216791276</v>
      </c>
      <c r="I34" s="35"/>
      <c r="J34" s="35"/>
      <c r="K34" s="35"/>
    </row>
    <row r="35" spans="2:15" x14ac:dyDescent="0.25">
      <c r="B35">
        <v>2018</v>
      </c>
      <c r="C35">
        <v>2018</v>
      </c>
      <c r="D35" s="28">
        <v>100.70487292799999</v>
      </c>
      <c r="E35" s="28">
        <v>27.201470768999997</v>
      </c>
      <c r="F35" s="28">
        <v>1.1489312999999998E-2</v>
      </c>
      <c r="G35" s="28">
        <f t="shared" si="0"/>
        <v>127.91783300999998</v>
      </c>
      <c r="I35" s="35"/>
      <c r="J35" s="35"/>
      <c r="K35" s="35"/>
    </row>
    <row r="36" spans="2:15" x14ac:dyDescent="0.25">
      <c r="B36">
        <v>2019</v>
      </c>
      <c r="C36">
        <v>2019</v>
      </c>
      <c r="D36" s="28">
        <v>106.68122699999998</v>
      </c>
      <c r="E36" s="28">
        <v>42.084598999999997</v>
      </c>
      <c r="F36" s="28">
        <v>0.77595999999999987</v>
      </c>
      <c r="G36" s="28">
        <f t="shared" si="0"/>
        <v>149.54178599999997</v>
      </c>
      <c r="I36" s="35"/>
      <c r="J36" s="35"/>
      <c r="K36" s="35"/>
    </row>
    <row r="37" spans="2:15" x14ac:dyDescent="0.25">
      <c r="B37">
        <v>2020</v>
      </c>
      <c r="C37">
        <v>2020</v>
      </c>
      <c r="D37" s="28">
        <v>102.230688</v>
      </c>
      <c r="E37" s="28">
        <v>43.970385999999998</v>
      </c>
      <c r="F37" s="28">
        <v>2.6147809999999998</v>
      </c>
      <c r="G37" s="28">
        <f t="shared" si="0"/>
        <v>148.815855</v>
      </c>
      <c r="I37" s="35"/>
      <c r="J37" s="35"/>
      <c r="K37" s="35"/>
    </row>
    <row r="38" spans="2:15" x14ac:dyDescent="0.25">
      <c r="B38">
        <v>2021</v>
      </c>
      <c r="C38">
        <v>2021</v>
      </c>
      <c r="D38" s="28">
        <v>102.06936999999999</v>
      </c>
      <c r="E38" s="28">
        <v>23.578973999999999</v>
      </c>
      <c r="F38" s="28">
        <v>3.9298289999999998</v>
      </c>
      <c r="G38" s="28">
        <f t="shared" si="0"/>
        <v>129.57817299999999</v>
      </c>
      <c r="I38" s="35"/>
      <c r="J38" s="35"/>
      <c r="K38" s="35"/>
    </row>
    <row r="39" spans="2:15" x14ac:dyDescent="0.25">
      <c r="B39">
        <v>2022</v>
      </c>
      <c r="C39">
        <v>2022</v>
      </c>
      <c r="D39" s="28">
        <v>91.899188999999993</v>
      </c>
      <c r="E39" s="28">
        <v>10.032346</v>
      </c>
      <c r="F39" s="28">
        <v>19.529687999999997</v>
      </c>
      <c r="G39" s="28">
        <f t="shared" si="0"/>
        <v>121.46122299999999</v>
      </c>
      <c r="I39" s="35"/>
      <c r="J39" s="35"/>
      <c r="K39" s="35"/>
    </row>
    <row r="40" spans="2:15" x14ac:dyDescent="0.25">
      <c r="B40">
        <v>2023</v>
      </c>
      <c r="C40">
        <v>2023</v>
      </c>
      <c r="D40" s="28">
        <v>72.285778999999991</v>
      </c>
      <c r="E40" s="28">
        <v>7.1766089999999991</v>
      </c>
      <c r="F40" s="28">
        <v>41.475062000000001</v>
      </c>
      <c r="G40" s="28">
        <f t="shared" si="0"/>
        <v>120.93744999999998</v>
      </c>
    </row>
    <row r="41" spans="2:15" x14ac:dyDescent="0.25">
      <c r="B41">
        <v>2024</v>
      </c>
      <c r="C41">
        <v>2024</v>
      </c>
      <c r="D41" s="1">
        <v>57.031017999999996</v>
      </c>
      <c r="E41" s="1">
        <v>4.373964</v>
      </c>
      <c r="F41" s="1">
        <v>58.576811999999997</v>
      </c>
      <c r="G41" s="28">
        <f t="shared" si="0"/>
        <v>119.98179399999999</v>
      </c>
    </row>
    <row r="68" spans="2:2" x14ac:dyDescent="0.25">
      <c r="B68" s="25"/>
    </row>
  </sheetData>
  <mergeCells count="13">
    <mergeCell ref="C10:F10"/>
    <mergeCell ref="E2:O2"/>
    <mergeCell ref="C4:O4"/>
    <mergeCell ref="C5:O5"/>
    <mergeCell ref="C8:F8"/>
    <mergeCell ref="C9:F9"/>
    <mergeCell ref="C19:O19"/>
    <mergeCell ref="C11:F11"/>
    <mergeCell ref="C12:F12"/>
    <mergeCell ref="C13:F13"/>
    <mergeCell ref="C15:O15"/>
    <mergeCell ref="C16:O16"/>
    <mergeCell ref="C18:O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50" zoomScaleNormal="50" workbookViewId="0">
      <selection activeCell="AB74" sqref="AB74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50" zoomScaleNormal="50" workbookViewId="0">
      <selection activeCell="U60" sqref="U60"/>
    </sheetView>
  </sheetViews>
  <sheetFormatPr baseColWidth="10" defaultColWidth="11.42578125" defaultRowHeight="15" x14ac:dyDescent="0.25"/>
  <cols>
    <col min="1" max="16384" width="11.42578125" style="27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CAE664-B2E4-4ECF-BA0C-0413A4DFA87C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c74d52cd-2ee0-4c46-a9b5-7f4054c7c5be"/>
    <ds:schemaRef ds:uri="2ae5ca6d-bcb8-4ec0-a8a7-29506e365b54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126DB40-5EE2-4AD6-850B-589390B7BD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1AD393-EC4E-4F9D-AEA9-075390FCB9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Hildebrand-Habel Tania</cp:lastModifiedBy>
  <cp:lastPrinted>2015-01-15T07:40:19Z</cp:lastPrinted>
  <dcterms:created xsi:type="dcterms:W3CDTF">2015-01-09T14:22:20Z</dcterms:created>
  <dcterms:modified xsi:type="dcterms:W3CDTF">2020-01-08T14:25:41Z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