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okkelåret2021-jan22/Figurer/"/>
    </mc:Choice>
  </mc:AlternateContent>
  <xr:revisionPtr revIDLastSave="22" documentId="8_{225E0BD7-EDFC-490C-807E-FA29A3189BAE}" xr6:coauthVersionLast="46" xr6:coauthVersionMax="46" xr10:uidLastSave="{C84A0F3C-94F7-4C0F-9085-039F6B002A44}"/>
  <bookViews>
    <workbookView xWindow="-120" yWindow="-120" windowWidth="38640" windowHeight="212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K41" i="1"/>
  <c r="K40" i="1"/>
  <c r="K38" i="1"/>
  <c r="K39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</calcChain>
</file>

<file path=xl/sharedStrings.xml><?xml version="1.0" encoding="utf-8"?>
<sst xmlns="http://schemas.openxmlformats.org/spreadsheetml/2006/main" count="41" uniqueCount="41">
  <si>
    <t>Ordinære driftskostnader</t>
  </si>
  <si>
    <t>Brønnvedlikehold</t>
  </si>
  <si>
    <t>Driftsmodifikasjoner</t>
  </si>
  <si>
    <t>Øvrig drift og støtte</t>
  </si>
  <si>
    <t>Logistikk</t>
  </si>
  <si>
    <t>Well maintenance</t>
  </si>
  <si>
    <t xml:space="preserve">Modifications </t>
  </si>
  <si>
    <t>Ordinary operating costs</t>
  </si>
  <si>
    <t xml:space="preserve">Other operational support </t>
  </si>
  <si>
    <t>Logistics costs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</si>
  <si>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</si>
  <si>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</si>
  <si>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</si>
  <si>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</si>
  <si>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</si>
  <si>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</si>
  <si>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</si>
  <si>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</si>
  <si>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</si>
  <si>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</si>
  <si>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</si>
  <si>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</si>
  <si>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</si>
  <si>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Datatyper NOR</t>
  </si>
  <si>
    <t>Datatyper ENG</t>
  </si>
  <si>
    <t>Oljedirektoratet</t>
  </si>
  <si>
    <t>Norwegian Petroleum Directorate</t>
  </si>
  <si>
    <t>Tekstboks-tekst NOR</t>
  </si>
  <si>
    <t>Tekstboks-tekst ENG</t>
  </si>
  <si>
    <t>Totalt</t>
  </si>
  <si>
    <t>Total</t>
  </si>
  <si>
    <t>Maintenance (excl. wells)</t>
  </si>
  <si>
    <t>Driftskostnader fordelt på hovedkategorier</t>
  </si>
  <si>
    <t>Operating costs by main category</t>
  </si>
  <si>
    <t>Andre driftskostnader</t>
  </si>
  <si>
    <t>Other operating costs</t>
  </si>
  <si>
    <t>Vedlikehold (ekskl. brønner)</t>
  </si>
  <si>
    <t>Milliarder NOK (2022)</t>
  </si>
  <si>
    <t>Billion NOK (2022)</t>
  </si>
  <si>
    <t>Historiske tall for 2009-2020 og prognose for 2021-2026</t>
  </si>
  <si>
    <t>Historical figures for 2009-2020 and forecast for 2021-2026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</si>
</sst>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6" xfId="0" applyFont="1" applyFill="1" applyBorder="1"/>
    <xf numFmtId="0" fontId="4" fillId="2" borderId="9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2" xfId="0" applyFont="1" applyFill="1" applyBorder="1"/>
    <xf numFmtId="0" fontId="5" fillId="0" borderId="0" xfId="0" applyFont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Fill="1"/>
    <xf numFmtId="0" fontId="0" fillId="3" borderId="0" xfId="0" applyFill="1"/>
    <xf numFmtId="0" fontId="0" fillId="0" borderId="0" xfId="0" applyAlignment="1">
      <alignment wrapText="1"/>
    </xf>
    <xf numFmtId="3" fontId="3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7" xfId="0" applyBorder="1"/>
    <xf numFmtId="0" fontId="0" fillId="0" borderId="1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Ordinære driftskostnader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24.029999698945492</c:v>
                </c:pt>
                <c:pt idx="1">
                  <c:v>24.394284615635183</c:v>
                </c:pt>
                <c:pt idx="2">
                  <c:v>24.433925522932476</c:v>
                </c:pt>
                <c:pt idx="3">
                  <c:v>25.677270280178913</c:v>
                </c:pt>
                <c:pt idx="4">
                  <c:v>24.977930791607928</c:v>
                </c:pt>
                <c:pt idx="5">
                  <c:v>24.179501247370784</c:v>
                </c:pt>
                <c:pt idx="6">
                  <c:v>24.528756251736002</c:v>
                </c:pt>
                <c:pt idx="7">
                  <c:v>23.096186069976838</c:v>
                </c:pt>
                <c:pt idx="8">
                  <c:v>22.082259231332699</c:v>
                </c:pt>
                <c:pt idx="9">
                  <c:v>23.737058319387454</c:v>
                </c:pt>
                <c:pt idx="10">
                  <c:v>23.212155324671482</c:v>
                </c:pt>
                <c:pt idx="11">
                  <c:v>21.195401436000001</c:v>
                </c:pt>
                <c:pt idx="12">
                  <c:v>22.581234000000002</c:v>
                </c:pt>
                <c:pt idx="13">
                  <c:v>21.375684</c:v>
                </c:pt>
                <c:pt idx="14">
                  <c:v>22.215978</c:v>
                </c:pt>
                <c:pt idx="15">
                  <c:v>22.92597</c:v>
                </c:pt>
                <c:pt idx="16">
                  <c:v>24.079194000000001</c:v>
                </c:pt>
                <c:pt idx="17">
                  <c:v>23.236848000000002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1E4-8C4C-71A79E72FB1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Vedlikehold (ekskl. brønner)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17.595165904418241</c:v>
                </c:pt>
                <c:pt idx="1">
                  <c:v>18.0769726579544</c:v>
                </c:pt>
                <c:pt idx="2">
                  <c:v>19.529789677581999</c:v>
                </c:pt>
                <c:pt idx="3">
                  <c:v>20.568690144460064</c:v>
                </c:pt>
                <c:pt idx="4">
                  <c:v>22.892712955695515</c:v>
                </c:pt>
                <c:pt idx="5">
                  <c:v>21.807388463460672</c:v>
                </c:pt>
                <c:pt idx="6">
                  <c:v>17.584476930504003</c:v>
                </c:pt>
                <c:pt idx="7">
                  <c:v>15.78427043226255</c:v>
                </c:pt>
                <c:pt idx="8">
                  <c:v>16.328145084602845</c:v>
                </c:pt>
                <c:pt idx="9">
                  <c:v>16.886176751424355</c:v>
                </c:pt>
                <c:pt idx="10">
                  <c:v>17.735431677465705</c:v>
                </c:pt>
                <c:pt idx="11">
                  <c:v>15.410400984000001</c:v>
                </c:pt>
                <c:pt idx="12">
                  <c:v>15.934806</c:v>
                </c:pt>
                <c:pt idx="13">
                  <c:v>16.244658000000001</c:v>
                </c:pt>
                <c:pt idx="14">
                  <c:v>15.698826</c:v>
                </c:pt>
                <c:pt idx="15">
                  <c:v>15.798348000000001</c:v>
                </c:pt>
                <c:pt idx="16">
                  <c:v>15.185826</c:v>
                </c:pt>
                <c:pt idx="17">
                  <c:v>15.748074000000001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1-41E4-8C4C-71A79E72FB1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Brønnvedlikehold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8.3096742581179086</c:v>
                </c:pt>
                <c:pt idx="1">
                  <c:v>8.5312144502149838</c:v>
                </c:pt>
                <c:pt idx="2">
                  <c:v>7.3026205980192938</c:v>
                </c:pt>
                <c:pt idx="3">
                  <c:v>10.24504830195527</c:v>
                </c:pt>
                <c:pt idx="4">
                  <c:v>9.8315538561084459</c:v>
                </c:pt>
                <c:pt idx="5">
                  <c:v>9.4106370822471916</c:v>
                </c:pt>
                <c:pt idx="6">
                  <c:v>8.4940653473280019</c:v>
                </c:pt>
                <c:pt idx="7">
                  <c:v>4.5670748994208505</c:v>
                </c:pt>
                <c:pt idx="8">
                  <c:v>4.9541794545668241</c:v>
                </c:pt>
                <c:pt idx="9">
                  <c:v>5.2004768562066426</c:v>
                </c:pt>
                <c:pt idx="10">
                  <c:v>3.9813138165054158</c:v>
                </c:pt>
                <c:pt idx="11">
                  <c:v>4.7336644079999992</c:v>
                </c:pt>
                <c:pt idx="12">
                  <c:v>4.3256160000000001</c:v>
                </c:pt>
                <c:pt idx="13">
                  <c:v>5.26851</c:v>
                </c:pt>
                <c:pt idx="14">
                  <c:v>5.5537380000000001</c:v>
                </c:pt>
                <c:pt idx="15">
                  <c:v>4.9843080000000004</c:v>
                </c:pt>
                <c:pt idx="16">
                  <c:v>5.2490160000000001</c:v>
                </c:pt>
                <c:pt idx="17">
                  <c:v>5.5321920000000002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1-41E4-8C4C-71A79E72FB1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Driftsmodifikasjoner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2.1383243987986651</c:v>
                </c:pt>
                <c:pt idx="1">
                  <c:v>2.3030789502019546</c:v>
                </c:pt>
                <c:pt idx="2">
                  <c:v>2.5783711091189714</c:v>
                </c:pt>
                <c:pt idx="3">
                  <c:v>2.1347019723450482</c:v>
                </c:pt>
                <c:pt idx="4">
                  <c:v>2.3098752337101147</c:v>
                </c:pt>
                <c:pt idx="5">
                  <c:v>2.4146673443595503</c:v>
                </c:pt>
                <c:pt idx="6">
                  <c:v>2.1163744657440002</c:v>
                </c:pt>
                <c:pt idx="7">
                  <c:v>1.7107860440849425</c:v>
                </c:pt>
                <c:pt idx="8">
                  <c:v>1.5355586968037915</c:v>
                </c:pt>
                <c:pt idx="9">
                  <c:v>1.4263976850110702</c:v>
                </c:pt>
                <c:pt idx="10">
                  <c:v>1.3890552522238269</c:v>
                </c:pt>
                <c:pt idx="11">
                  <c:v>1.0651275359999999</c:v>
                </c:pt>
                <c:pt idx="12">
                  <c:v>0.883386</c:v>
                </c:pt>
                <c:pt idx="13">
                  <c:v>0.88646400000000003</c:v>
                </c:pt>
                <c:pt idx="14">
                  <c:v>0.75000599999999995</c:v>
                </c:pt>
                <c:pt idx="15">
                  <c:v>0.77668199999999998</c:v>
                </c:pt>
                <c:pt idx="16">
                  <c:v>0.87723000000000007</c:v>
                </c:pt>
                <c:pt idx="17">
                  <c:v>1.1275740000000001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61-41E4-8C4C-71A79E72FB1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 drift og støtte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13.204649677535039</c:v>
                </c:pt>
                <c:pt idx="1">
                  <c:v>11.467575491100979</c:v>
                </c:pt>
                <c:pt idx="2">
                  <c:v>11.331564666598073</c:v>
                </c:pt>
                <c:pt idx="3">
                  <c:v>13.10103615450479</c:v>
                </c:pt>
                <c:pt idx="4">
                  <c:v>13.149284377176226</c:v>
                </c:pt>
                <c:pt idx="5">
                  <c:v>13.560314648359549</c:v>
                </c:pt>
                <c:pt idx="6">
                  <c:v>11.965014696096</c:v>
                </c:pt>
                <c:pt idx="7">
                  <c:v>10.502548844177609</c:v>
                </c:pt>
                <c:pt idx="8">
                  <c:v>9.5010578881592416</c:v>
                </c:pt>
                <c:pt idx="9">
                  <c:v>9.5312793732841321</c:v>
                </c:pt>
                <c:pt idx="10">
                  <c:v>9.675043775350181</c:v>
                </c:pt>
                <c:pt idx="11">
                  <c:v>8.0011871279999998</c:v>
                </c:pt>
                <c:pt idx="12">
                  <c:v>8.58249</c:v>
                </c:pt>
                <c:pt idx="13">
                  <c:v>8.8943940000000001</c:v>
                </c:pt>
                <c:pt idx="14">
                  <c:v>8.5968539999999987</c:v>
                </c:pt>
                <c:pt idx="15">
                  <c:v>8.9826300000000003</c:v>
                </c:pt>
                <c:pt idx="16">
                  <c:v>8.3988359999999993</c:v>
                </c:pt>
                <c:pt idx="17">
                  <c:v>8.2849500000000003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61-41E4-8C4C-71A79E72FB1F}"/>
            </c:ext>
          </c:extLst>
        </c:ser>
        <c:ser>
          <c:idx val="5"/>
          <c:order val="5"/>
          <c:tx>
            <c:strRef>
              <c:f>'Fig-data'!$I$22</c:f>
              <c:strCache>
                <c:ptCount val="1"/>
                <c:pt idx="0">
                  <c:v>Logistikk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4.0131648623893215</c:v>
                </c:pt>
                <c:pt idx="1">
                  <c:v>3.9651213351400658</c:v>
                </c:pt>
                <c:pt idx="2">
                  <c:v>4.2828262312282961</c:v>
                </c:pt>
                <c:pt idx="3">
                  <c:v>4.6027926731501596</c:v>
                </c:pt>
                <c:pt idx="4">
                  <c:v>4.1977420958665279</c:v>
                </c:pt>
                <c:pt idx="5">
                  <c:v>4.5484745897528081</c:v>
                </c:pt>
                <c:pt idx="6">
                  <c:v>4.6041262280640005</c:v>
                </c:pt>
                <c:pt idx="7">
                  <c:v>4.5234148123320477</c:v>
                </c:pt>
                <c:pt idx="8">
                  <c:v>4.1610143084587676</c:v>
                </c:pt>
                <c:pt idx="9">
                  <c:v>3.9914977559778597</c:v>
                </c:pt>
                <c:pt idx="10">
                  <c:v>4.0221367860216608</c:v>
                </c:pt>
                <c:pt idx="11">
                  <c:v>3.7735643879999996</c:v>
                </c:pt>
                <c:pt idx="12">
                  <c:v>3.614598</c:v>
                </c:pt>
                <c:pt idx="13">
                  <c:v>3.7654200000000002</c:v>
                </c:pt>
                <c:pt idx="14">
                  <c:v>3.835188</c:v>
                </c:pt>
                <c:pt idx="15">
                  <c:v>3.9357359999999999</c:v>
                </c:pt>
                <c:pt idx="16">
                  <c:v>4.2496919999999996</c:v>
                </c:pt>
                <c:pt idx="17">
                  <c:v>4.2250680000000003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61-41E4-8C4C-71A79E72FB1F}"/>
            </c:ext>
          </c:extLst>
        </c:ser>
        <c:ser>
          <c:idx val="6"/>
          <c:order val="6"/>
          <c:tx>
            <c:strRef>
              <c:f>'Fig-data'!$J$22</c:f>
              <c:strCache>
                <c:ptCount val="1"/>
                <c:pt idx="0">
                  <c:v>Andre driftskostnader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0.66334397758398222</c:v>
                </c:pt>
                <c:pt idx="1">
                  <c:v>1.2239145711791533</c:v>
                </c:pt>
                <c:pt idx="2">
                  <c:v>0.2143326800257235</c:v>
                </c:pt>
                <c:pt idx="3">
                  <c:v>0.4157851822619808</c:v>
                </c:pt>
                <c:pt idx="4">
                  <c:v>0.89118238463399368</c:v>
                </c:pt>
                <c:pt idx="5">
                  <c:v>3.3216874042247189</c:v>
                </c:pt>
                <c:pt idx="6">
                  <c:v>2.1556547567280004</c:v>
                </c:pt>
                <c:pt idx="7">
                  <c:v>2.5345829504710427</c:v>
                </c:pt>
                <c:pt idx="8">
                  <c:v>2.3016456586919429</c:v>
                </c:pt>
                <c:pt idx="9">
                  <c:v>2.5771788812324727</c:v>
                </c:pt>
                <c:pt idx="10">
                  <c:v>4.1768343547148019</c:v>
                </c:pt>
                <c:pt idx="11">
                  <c:v>3.1784084639999994</c:v>
                </c:pt>
                <c:pt idx="12">
                  <c:v>5.9723460000000008</c:v>
                </c:pt>
                <c:pt idx="13">
                  <c:v>7.3995119999999996</c:v>
                </c:pt>
                <c:pt idx="14">
                  <c:v>7.7483519999999997</c:v>
                </c:pt>
                <c:pt idx="15">
                  <c:v>7.8940440000000001</c:v>
                </c:pt>
                <c:pt idx="16">
                  <c:v>7.6570380000000009</c:v>
                </c:pt>
                <c:pt idx="17">
                  <c:v>8.1700379999999999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1-41E4-8C4C-71A79E72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1352"/>
        <c:axId val="650521744"/>
      </c:barChart>
      <c:catAx>
        <c:axId val="65052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744"/>
        <c:crosses val="autoZero"/>
        <c:auto val="1"/>
        <c:lblAlgn val="ctr"/>
        <c:lblOffset val="100"/>
        <c:noMultiLvlLbl val="0"/>
      </c:catAx>
      <c:valAx>
        <c:axId val="6505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(2022)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045323350694438"/>
          <c:w val="0.87560692541856922"/>
          <c:h val="9.2571397569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Ordinary operating costs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24.029999698945492</c:v>
                </c:pt>
                <c:pt idx="1">
                  <c:v>24.394284615635183</c:v>
                </c:pt>
                <c:pt idx="2">
                  <c:v>24.433925522932476</c:v>
                </c:pt>
                <c:pt idx="3">
                  <c:v>25.677270280178913</c:v>
                </c:pt>
                <c:pt idx="4">
                  <c:v>24.977930791607928</c:v>
                </c:pt>
                <c:pt idx="5">
                  <c:v>24.179501247370784</c:v>
                </c:pt>
                <c:pt idx="6">
                  <c:v>24.528756251736002</c:v>
                </c:pt>
                <c:pt idx="7">
                  <c:v>23.096186069976838</c:v>
                </c:pt>
                <c:pt idx="8">
                  <c:v>22.082259231332699</c:v>
                </c:pt>
                <c:pt idx="9">
                  <c:v>23.737058319387454</c:v>
                </c:pt>
                <c:pt idx="10">
                  <c:v>23.212155324671482</c:v>
                </c:pt>
                <c:pt idx="11">
                  <c:v>21.195401436000001</c:v>
                </c:pt>
                <c:pt idx="12">
                  <c:v>22.581234000000002</c:v>
                </c:pt>
                <c:pt idx="13">
                  <c:v>21.375684</c:v>
                </c:pt>
                <c:pt idx="14">
                  <c:v>22.215978</c:v>
                </c:pt>
                <c:pt idx="15">
                  <c:v>22.92597</c:v>
                </c:pt>
                <c:pt idx="16">
                  <c:v>24.079194000000001</c:v>
                </c:pt>
                <c:pt idx="17">
                  <c:v>23.236848000000002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9-ADA9-262932410A7B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Maintenance (excl. wells)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17.595165904418241</c:v>
                </c:pt>
                <c:pt idx="1">
                  <c:v>18.0769726579544</c:v>
                </c:pt>
                <c:pt idx="2">
                  <c:v>19.529789677581999</c:v>
                </c:pt>
                <c:pt idx="3">
                  <c:v>20.568690144460064</c:v>
                </c:pt>
                <c:pt idx="4">
                  <c:v>22.892712955695515</c:v>
                </c:pt>
                <c:pt idx="5">
                  <c:v>21.807388463460672</c:v>
                </c:pt>
                <c:pt idx="6">
                  <c:v>17.584476930504003</c:v>
                </c:pt>
                <c:pt idx="7">
                  <c:v>15.78427043226255</c:v>
                </c:pt>
                <c:pt idx="8">
                  <c:v>16.328145084602845</c:v>
                </c:pt>
                <c:pt idx="9">
                  <c:v>16.886176751424355</c:v>
                </c:pt>
                <c:pt idx="10">
                  <c:v>17.735431677465705</c:v>
                </c:pt>
                <c:pt idx="11">
                  <c:v>15.410400984000001</c:v>
                </c:pt>
                <c:pt idx="12">
                  <c:v>15.934806</c:v>
                </c:pt>
                <c:pt idx="13">
                  <c:v>16.244658000000001</c:v>
                </c:pt>
                <c:pt idx="14">
                  <c:v>15.698826</c:v>
                </c:pt>
                <c:pt idx="15">
                  <c:v>15.798348000000001</c:v>
                </c:pt>
                <c:pt idx="16">
                  <c:v>15.185826</c:v>
                </c:pt>
                <c:pt idx="17">
                  <c:v>15.748074000000001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9-ADA9-262932410A7B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Well maintenance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8.3096742581179086</c:v>
                </c:pt>
                <c:pt idx="1">
                  <c:v>8.5312144502149838</c:v>
                </c:pt>
                <c:pt idx="2">
                  <c:v>7.3026205980192938</c:v>
                </c:pt>
                <c:pt idx="3">
                  <c:v>10.24504830195527</c:v>
                </c:pt>
                <c:pt idx="4">
                  <c:v>9.8315538561084459</c:v>
                </c:pt>
                <c:pt idx="5">
                  <c:v>9.4106370822471916</c:v>
                </c:pt>
                <c:pt idx="6">
                  <c:v>8.4940653473280019</c:v>
                </c:pt>
                <c:pt idx="7">
                  <c:v>4.5670748994208505</c:v>
                </c:pt>
                <c:pt idx="8">
                  <c:v>4.9541794545668241</c:v>
                </c:pt>
                <c:pt idx="9">
                  <c:v>5.2004768562066426</c:v>
                </c:pt>
                <c:pt idx="10">
                  <c:v>3.9813138165054158</c:v>
                </c:pt>
                <c:pt idx="11">
                  <c:v>4.7336644079999992</c:v>
                </c:pt>
                <c:pt idx="12">
                  <c:v>4.3256160000000001</c:v>
                </c:pt>
                <c:pt idx="13">
                  <c:v>5.26851</c:v>
                </c:pt>
                <c:pt idx="14">
                  <c:v>5.5537380000000001</c:v>
                </c:pt>
                <c:pt idx="15">
                  <c:v>4.9843080000000004</c:v>
                </c:pt>
                <c:pt idx="16">
                  <c:v>5.2490160000000001</c:v>
                </c:pt>
                <c:pt idx="17">
                  <c:v>5.5321920000000002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7-4AE9-ADA9-262932410A7B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Modifications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2.1383243987986651</c:v>
                </c:pt>
                <c:pt idx="1">
                  <c:v>2.3030789502019546</c:v>
                </c:pt>
                <c:pt idx="2">
                  <c:v>2.5783711091189714</c:v>
                </c:pt>
                <c:pt idx="3">
                  <c:v>2.1347019723450482</c:v>
                </c:pt>
                <c:pt idx="4">
                  <c:v>2.3098752337101147</c:v>
                </c:pt>
                <c:pt idx="5">
                  <c:v>2.4146673443595503</c:v>
                </c:pt>
                <c:pt idx="6">
                  <c:v>2.1163744657440002</c:v>
                </c:pt>
                <c:pt idx="7">
                  <c:v>1.7107860440849425</c:v>
                </c:pt>
                <c:pt idx="8">
                  <c:v>1.5355586968037915</c:v>
                </c:pt>
                <c:pt idx="9">
                  <c:v>1.4263976850110702</c:v>
                </c:pt>
                <c:pt idx="10">
                  <c:v>1.3890552522238269</c:v>
                </c:pt>
                <c:pt idx="11">
                  <c:v>1.0651275359999999</c:v>
                </c:pt>
                <c:pt idx="12">
                  <c:v>0.883386</c:v>
                </c:pt>
                <c:pt idx="13">
                  <c:v>0.88646400000000003</c:v>
                </c:pt>
                <c:pt idx="14">
                  <c:v>0.75000599999999995</c:v>
                </c:pt>
                <c:pt idx="15">
                  <c:v>0.77668199999999998</c:v>
                </c:pt>
                <c:pt idx="16">
                  <c:v>0.87723000000000007</c:v>
                </c:pt>
                <c:pt idx="17">
                  <c:v>1.1275740000000001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7-4AE9-ADA9-262932410A7B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operational support 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13.204649677535039</c:v>
                </c:pt>
                <c:pt idx="1">
                  <c:v>11.467575491100979</c:v>
                </c:pt>
                <c:pt idx="2">
                  <c:v>11.331564666598073</c:v>
                </c:pt>
                <c:pt idx="3">
                  <c:v>13.10103615450479</c:v>
                </c:pt>
                <c:pt idx="4">
                  <c:v>13.149284377176226</c:v>
                </c:pt>
                <c:pt idx="5">
                  <c:v>13.560314648359549</c:v>
                </c:pt>
                <c:pt idx="6">
                  <c:v>11.965014696096</c:v>
                </c:pt>
                <c:pt idx="7">
                  <c:v>10.502548844177609</c:v>
                </c:pt>
                <c:pt idx="8">
                  <c:v>9.5010578881592416</c:v>
                </c:pt>
                <c:pt idx="9">
                  <c:v>9.5312793732841321</c:v>
                </c:pt>
                <c:pt idx="10">
                  <c:v>9.675043775350181</c:v>
                </c:pt>
                <c:pt idx="11">
                  <c:v>8.0011871279999998</c:v>
                </c:pt>
                <c:pt idx="12">
                  <c:v>8.58249</c:v>
                </c:pt>
                <c:pt idx="13">
                  <c:v>8.8943940000000001</c:v>
                </c:pt>
                <c:pt idx="14">
                  <c:v>8.5968539999999987</c:v>
                </c:pt>
                <c:pt idx="15">
                  <c:v>8.9826300000000003</c:v>
                </c:pt>
                <c:pt idx="16">
                  <c:v>8.3988359999999993</c:v>
                </c:pt>
                <c:pt idx="17">
                  <c:v>8.2849500000000003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7-4AE9-ADA9-262932410A7B}"/>
            </c:ext>
          </c:extLst>
        </c:ser>
        <c:ser>
          <c:idx val="5"/>
          <c:order val="5"/>
          <c:tx>
            <c:strRef>
              <c:f>'Fig-data'!$I$23</c:f>
              <c:strCache>
                <c:ptCount val="1"/>
                <c:pt idx="0">
                  <c:v>Logistics costs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4.0131648623893215</c:v>
                </c:pt>
                <c:pt idx="1">
                  <c:v>3.9651213351400658</c:v>
                </c:pt>
                <c:pt idx="2">
                  <c:v>4.2828262312282961</c:v>
                </c:pt>
                <c:pt idx="3">
                  <c:v>4.6027926731501596</c:v>
                </c:pt>
                <c:pt idx="4">
                  <c:v>4.1977420958665279</c:v>
                </c:pt>
                <c:pt idx="5">
                  <c:v>4.5484745897528081</c:v>
                </c:pt>
                <c:pt idx="6">
                  <c:v>4.6041262280640005</c:v>
                </c:pt>
                <c:pt idx="7">
                  <c:v>4.5234148123320477</c:v>
                </c:pt>
                <c:pt idx="8">
                  <c:v>4.1610143084587676</c:v>
                </c:pt>
                <c:pt idx="9">
                  <c:v>3.9914977559778597</c:v>
                </c:pt>
                <c:pt idx="10">
                  <c:v>4.0221367860216608</c:v>
                </c:pt>
                <c:pt idx="11">
                  <c:v>3.7735643879999996</c:v>
                </c:pt>
                <c:pt idx="12">
                  <c:v>3.614598</c:v>
                </c:pt>
                <c:pt idx="13">
                  <c:v>3.7654200000000002</c:v>
                </c:pt>
                <c:pt idx="14">
                  <c:v>3.835188</c:v>
                </c:pt>
                <c:pt idx="15">
                  <c:v>3.9357359999999999</c:v>
                </c:pt>
                <c:pt idx="16">
                  <c:v>4.2496919999999996</c:v>
                </c:pt>
                <c:pt idx="17">
                  <c:v>4.2250680000000003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7-4AE9-ADA9-262932410A7B}"/>
            </c:ext>
          </c:extLst>
        </c:ser>
        <c:ser>
          <c:idx val="6"/>
          <c:order val="6"/>
          <c:tx>
            <c:strRef>
              <c:f>'Fig-data'!$J$23</c:f>
              <c:strCache>
                <c:ptCount val="1"/>
                <c:pt idx="0">
                  <c:v>Other operating costs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0.66334397758398222</c:v>
                </c:pt>
                <c:pt idx="1">
                  <c:v>1.2239145711791533</c:v>
                </c:pt>
                <c:pt idx="2">
                  <c:v>0.2143326800257235</c:v>
                </c:pt>
                <c:pt idx="3">
                  <c:v>0.4157851822619808</c:v>
                </c:pt>
                <c:pt idx="4">
                  <c:v>0.89118238463399368</c:v>
                </c:pt>
                <c:pt idx="5">
                  <c:v>3.3216874042247189</c:v>
                </c:pt>
                <c:pt idx="6">
                  <c:v>2.1556547567280004</c:v>
                </c:pt>
                <c:pt idx="7">
                  <c:v>2.5345829504710427</c:v>
                </c:pt>
                <c:pt idx="8">
                  <c:v>2.3016456586919429</c:v>
                </c:pt>
                <c:pt idx="9">
                  <c:v>2.5771788812324727</c:v>
                </c:pt>
                <c:pt idx="10">
                  <c:v>4.1768343547148019</c:v>
                </c:pt>
                <c:pt idx="11">
                  <c:v>3.1784084639999994</c:v>
                </c:pt>
                <c:pt idx="12">
                  <c:v>5.9723460000000008</c:v>
                </c:pt>
                <c:pt idx="13">
                  <c:v>7.3995119999999996</c:v>
                </c:pt>
                <c:pt idx="14">
                  <c:v>7.7483519999999997</c:v>
                </c:pt>
                <c:pt idx="15">
                  <c:v>7.8940440000000001</c:v>
                </c:pt>
                <c:pt idx="16">
                  <c:v>7.6570380000000009</c:v>
                </c:pt>
                <c:pt idx="17">
                  <c:v>8.1700379999999999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7-4AE9-ADA9-2629324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0568"/>
        <c:axId val="650519784"/>
      </c:barChart>
      <c:catAx>
        <c:axId val="65052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19784"/>
        <c:crosses val="autoZero"/>
        <c:auto val="1"/>
        <c:lblAlgn val="ctr"/>
        <c:lblOffset val="100"/>
        <c:noMultiLvlLbl val="0"/>
      </c:catAx>
      <c:valAx>
        <c:axId val="6505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(2022)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101184534171395"/>
          <c:w val="0.88161847353534917"/>
          <c:h val="9.5982515781957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100012</xdr:rowOff>
    </xdr:from>
    <xdr:to>
      <xdr:col>28</xdr:col>
      <xdr:colOff>240450</xdr:colOff>
      <xdr:row>50</xdr:row>
      <xdr:rowOff>172012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1</xdr:row>
      <xdr:rowOff>142875</xdr:rowOff>
    </xdr:from>
    <xdr:to>
      <xdr:col>27</xdr:col>
      <xdr:colOff>559538</xdr:colOff>
      <xdr:row>50</xdr:row>
      <xdr:rowOff>24375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5"/>
  <sheetViews>
    <sheetView tabSelected="1" topLeftCell="A10" workbookViewId="0">
      <selection activeCell="Q32" sqref="Q32"/>
    </sheetView>
  </sheetViews>
  <sheetFormatPr baseColWidth="10" defaultRowHeight="15" x14ac:dyDescent="0.25"/>
  <cols>
    <col min="1" max="1" width="5.28515625" customWidth="1"/>
    <col min="2" max="2" width="20.85546875" customWidth="1"/>
    <col min="3" max="3" width="15" customWidth="1"/>
    <col min="4" max="4" width="14.85546875" customWidth="1"/>
    <col min="5" max="5" width="15.42578125" customWidth="1"/>
    <col min="6" max="7" width="13.28515625" customWidth="1"/>
  </cols>
  <sheetData>
    <row r="1" spans="1:15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10</v>
      </c>
      <c r="C2" s="4"/>
      <c r="D2" s="5" t="s">
        <v>11</v>
      </c>
      <c r="E2" s="48"/>
      <c r="F2" s="49"/>
      <c r="G2" s="49"/>
      <c r="H2" s="49"/>
      <c r="I2" s="49"/>
      <c r="J2" s="49"/>
      <c r="K2" s="49"/>
      <c r="L2" s="49"/>
      <c r="M2" s="49"/>
      <c r="N2" s="49"/>
      <c r="O2" s="50"/>
    </row>
    <row r="3" spans="1:15" ht="15.75" thickBot="1" x14ac:dyDescent="0.3">
      <c r="A3" s="1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12</v>
      </c>
      <c r="C4" s="51" t="s">
        <v>32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5" ht="15.75" thickBot="1" x14ac:dyDescent="0.3">
      <c r="A5" s="2"/>
      <c r="B5" s="9" t="s">
        <v>13</v>
      </c>
      <c r="C5" s="53" t="s">
        <v>33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</row>
    <row r="6" spans="1:15" ht="15.75" thickBot="1" x14ac:dyDescent="0.3">
      <c r="A6" s="1"/>
      <c r="B6" s="10"/>
      <c r="C6" s="1"/>
      <c r="D6" s="11"/>
      <c r="E6" s="1"/>
      <c r="F6" s="12"/>
      <c r="G6" s="1"/>
      <c r="H6" s="1"/>
      <c r="I6" s="1"/>
      <c r="J6" s="1"/>
      <c r="K6" s="1"/>
      <c r="L6" s="1"/>
      <c r="M6" s="1"/>
      <c r="N6" s="1"/>
      <c r="O6" s="1"/>
    </row>
    <row r="7" spans="1:15" ht="15.75" thickBot="1" x14ac:dyDescent="0.3">
      <c r="A7" s="1"/>
      <c r="B7" s="13" t="s">
        <v>14</v>
      </c>
      <c r="C7" s="2"/>
      <c r="D7" s="2"/>
      <c r="E7" s="14"/>
      <c r="F7" s="2"/>
      <c r="G7" s="12"/>
      <c r="H7" s="12"/>
      <c r="I7" s="1"/>
      <c r="J7" s="1"/>
      <c r="K7" s="1"/>
      <c r="L7" s="1"/>
      <c r="M7" s="1"/>
      <c r="N7" s="1"/>
      <c r="O7" s="1"/>
    </row>
    <row r="8" spans="1:15" x14ac:dyDescent="0.25">
      <c r="A8" s="1"/>
      <c r="B8" s="8" t="s">
        <v>15</v>
      </c>
      <c r="C8" s="55"/>
      <c r="D8" s="56"/>
      <c r="E8" s="56"/>
      <c r="F8" s="57"/>
      <c r="G8" s="12"/>
      <c r="H8" s="12"/>
      <c r="I8" s="1"/>
      <c r="J8" s="1"/>
      <c r="K8" s="1"/>
      <c r="L8" s="1"/>
      <c r="M8" s="1"/>
      <c r="N8" s="1"/>
      <c r="O8" s="1"/>
    </row>
    <row r="9" spans="1:15" x14ac:dyDescent="0.25">
      <c r="A9" s="1"/>
      <c r="B9" s="15" t="s">
        <v>16</v>
      </c>
      <c r="C9" s="58"/>
      <c r="D9" s="59"/>
      <c r="E9" s="59"/>
      <c r="F9" s="60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6" t="s">
        <v>17</v>
      </c>
      <c r="C10" s="41" t="s">
        <v>37</v>
      </c>
      <c r="D10" s="42"/>
      <c r="E10" s="42"/>
      <c r="F10" s="43"/>
      <c r="G10" s="12"/>
      <c r="H10" s="12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5" t="s">
        <v>18</v>
      </c>
      <c r="C11" s="38" t="s">
        <v>38</v>
      </c>
      <c r="D11" s="39"/>
      <c r="E11" s="39"/>
      <c r="F11" s="40"/>
      <c r="G11" s="12"/>
      <c r="H11" s="12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6" t="s">
        <v>19</v>
      </c>
      <c r="C12" s="41"/>
      <c r="D12" s="42"/>
      <c r="E12" s="42"/>
      <c r="F12" s="43"/>
      <c r="G12" s="12"/>
      <c r="H12" s="12"/>
      <c r="I12" s="1"/>
      <c r="J12" s="1"/>
      <c r="K12" s="1"/>
      <c r="L12" s="1"/>
      <c r="M12" s="1"/>
      <c r="N12" s="1"/>
      <c r="O12" s="1"/>
    </row>
    <row r="13" spans="1:15" ht="15.75" thickBot="1" x14ac:dyDescent="0.3">
      <c r="A13" s="1"/>
      <c r="B13" s="9" t="s">
        <v>20</v>
      </c>
      <c r="C13" s="44"/>
      <c r="D13" s="45"/>
      <c r="E13" s="45"/>
      <c r="F13" s="46"/>
      <c r="G13" s="12"/>
      <c r="H13" s="12"/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10"/>
      <c r="C14" s="2"/>
      <c r="D14" s="1"/>
      <c r="E14" s="11"/>
      <c r="F14" s="1"/>
      <c r="G14" s="12"/>
      <c r="H14" s="12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8" t="s">
        <v>21</v>
      </c>
      <c r="C15" s="47" t="s">
        <v>25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/>
    </row>
    <row r="16" spans="1:15" ht="15.75" thickBot="1" x14ac:dyDescent="0.3">
      <c r="A16" s="1"/>
      <c r="B16" s="9" t="s">
        <v>22</v>
      </c>
      <c r="C16" s="36" t="s">
        <v>26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22" ht="15.75" thickBot="1" x14ac:dyDescent="0.3">
      <c r="A17" s="1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22" ht="15" customHeight="1" x14ac:dyDescent="0.25">
      <c r="A18" s="1"/>
      <c r="B18" s="22" t="s">
        <v>27</v>
      </c>
      <c r="C18" s="34" t="s">
        <v>39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</row>
    <row r="19" spans="1:22" ht="15.75" customHeight="1" thickBot="1" x14ac:dyDescent="0.3">
      <c r="A19" s="1"/>
      <c r="B19" s="23" t="s">
        <v>28</v>
      </c>
      <c r="C19" s="36" t="s">
        <v>40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1:22" x14ac:dyDescent="0.25">
      <c r="A20" s="1"/>
      <c r="B20" s="10"/>
      <c r="C20" s="2"/>
      <c r="D20" s="1"/>
      <c r="E20" s="11"/>
      <c r="F20" s="1"/>
      <c r="G20" s="12"/>
      <c r="H20" s="1"/>
      <c r="I20" s="1"/>
      <c r="J20" s="1"/>
      <c r="K20" s="1"/>
      <c r="L20" s="1"/>
      <c r="M20" s="1"/>
      <c r="N20" s="1"/>
    </row>
    <row r="21" spans="1:22" ht="15.75" thickBot="1" x14ac:dyDescent="0.3">
      <c r="A21" s="1"/>
      <c r="B21" s="26"/>
      <c r="C21" s="1"/>
      <c r="D21" s="1"/>
      <c r="E21" s="2"/>
      <c r="F21" s="2"/>
      <c r="G21" s="2"/>
      <c r="H21" s="2"/>
      <c r="I21" s="1"/>
      <c r="J21" s="1"/>
      <c r="K21" s="1"/>
      <c r="L21" s="1"/>
      <c r="M21" s="1"/>
      <c r="N21" s="1"/>
      <c r="O21" s="1"/>
    </row>
    <row r="22" spans="1:22" ht="45" x14ac:dyDescent="0.25">
      <c r="A22" s="1"/>
      <c r="B22" s="8" t="s">
        <v>23</v>
      </c>
      <c r="C22" s="8"/>
      <c r="D22" s="31" t="s">
        <v>0</v>
      </c>
      <c r="E22" s="32" t="s">
        <v>36</v>
      </c>
      <c r="F22" s="32" t="s">
        <v>1</v>
      </c>
      <c r="G22" s="32" t="s">
        <v>2</v>
      </c>
      <c r="H22" s="32" t="s">
        <v>3</v>
      </c>
      <c r="I22" s="32" t="s">
        <v>4</v>
      </c>
      <c r="J22" s="32" t="s">
        <v>34</v>
      </c>
      <c r="K22" s="32" t="s">
        <v>29</v>
      </c>
      <c r="L22" s="17"/>
      <c r="M22" s="17"/>
      <c r="N22" s="17"/>
      <c r="O22" s="17"/>
      <c r="P22" s="18"/>
    </row>
    <row r="23" spans="1:22" ht="45.75" thickBot="1" x14ac:dyDescent="0.3">
      <c r="A23" s="1"/>
      <c r="B23" s="19"/>
      <c r="C23" s="19" t="s">
        <v>24</v>
      </c>
      <c r="D23" s="20" t="s">
        <v>7</v>
      </c>
      <c r="E23" s="20" t="s">
        <v>31</v>
      </c>
      <c r="F23" s="20" t="s">
        <v>5</v>
      </c>
      <c r="G23" s="20" t="s">
        <v>6</v>
      </c>
      <c r="H23" s="20" t="s">
        <v>8</v>
      </c>
      <c r="I23" s="20" t="s">
        <v>9</v>
      </c>
      <c r="J23" s="20" t="s">
        <v>35</v>
      </c>
      <c r="K23" s="20" t="s">
        <v>30</v>
      </c>
      <c r="L23" s="20"/>
      <c r="M23" s="20"/>
      <c r="N23" s="20"/>
      <c r="O23" s="20"/>
      <c r="P23" s="21"/>
      <c r="R23" s="7"/>
      <c r="S23" s="7"/>
      <c r="T23" s="7"/>
      <c r="U23" s="7"/>
      <c r="V23" s="7"/>
    </row>
    <row r="24" spans="1:22" x14ac:dyDescent="0.25">
      <c r="A24" s="1"/>
      <c r="B24" s="33">
        <v>2009</v>
      </c>
      <c r="C24" s="33">
        <v>2009</v>
      </c>
      <c r="D24" s="29">
        <v>24.029999698945492</v>
      </c>
      <c r="E24" s="29">
        <v>17.595165904418241</v>
      </c>
      <c r="F24" s="29">
        <v>8.3096742581179086</v>
      </c>
      <c r="G24" s="29">
        <v>2.1383243987986651</v>
      </c>
      <c r="H24" s="29">
        <v>13.204649677535039</v>
      </c>
      <c r="I24" s="29">
        <v>4.0131648623893215</v>
      </c>
      <c r="J24" s="29">
        <v>0.66334397758398222</v>
      </c>
      <c r="K24" s="29">
        <f>SUM(D24:J24)</f>
        <v>69.954322777788647</v>
      </c>
      <c r="L24" s="25"/>
      <c r="M24" s="25"/>
      <c r="N24" s="25"/>
      <c r="O24" s="25"/>
      <c r="R24" s="7"/>
      <c r="S24" s="7"/>
      <c r="T24" s="7"/>
      <c r="U24" s="7"/>
      <c r="V24" s="7"/>
    </row>
    <row r="25" spans="1:22" x14ac:dyDescent="0.25">
      <c r="A25" s="1"/>
      <c r="B25" s="33">
        <v>2010</v>
      </c>
      <c r="C25" s="33">
        <v>2010</v>
      </c>
      <c r="D25" s="29">
        <v>24.394284615635183</v>
      </c>
      <c r="E25" s="29">
        <v>18.0769726579544</v>
      </c>
      <c r="F25" s="29">
        <v>8.5312144502149838</v>
      </c>
      <c r="G25" s="29">
        <v>2.3030789502019546</v>
      </c>
      <c r="H25" s="29">
        <v>11.467575491100979</v>
      </c>
      <c r="I25" s="29">
        <v>3.9651213351400658</v>
      </c>
      <c r="J25" s="29">
        <v>1.2239145711791533</v>
      </c>
      <c r="K25" s="29">
        <f t="shared" ref="K24:K26" si="0">SUM(D25:J25)</f>
        <v>69.962162071426718</v>
      </c>
      <c r="L25" s="25"/>
      <c r="M25" s="25"/>
      <c r="N25" s="25"/>
      <c r="O25" s="25"/>
      <c r="R25" s="7"/>
      <c r="S25" s="7"/>
      <c r="T25" s="7"/>
      <c r="U25" s="7"/>
      <c r="V25" s="7"/>
    </row>
    <row r="26" spans="1:22" x14ac:dyDescent="0.25">
      <c r="A26" s="1"/>
      <c r="B26" s="33">
        <v>2011</v>
      </c>
      <c r="C26" s="33">
        <v>2011</v>
      </c>
      <c r="D26" s="29">
        <v>24.433925522932476</v>
      </c>
      <c r="E26" s="29">
        <v>19.529789677581999</v>
      </c>
      <c r="F26" s="29">
        <v>7.3026205980192938</v>
      </c>
      <c r="G26" s="29">
        <v>2.5783711091189714</v>
      </c>
      <c r="H26" s="29">
        <v>11.331564666598073</v>
      </c>
      <c r="I26" s="29">
        <v>4.2828262312282961</v>
      </c>
      <c r="J26" s="29">
        <v>0.2143326800257235</v>
      </c>
      <c r="K26" s="29">
        <f t="shared" si="0"/>
        <v>69.673430485504824</v>
      </c>
      <c r="L26" s="25"/>
      <c r="M26" s="25"/>
      <c r="N26" s="25"/>
      <c r="O26" s="25"/>
      <c r="R26" s="7"/>
      <c r="S26" s="7"/>
      <c r="T26" s="7"/>
      <c r="U26" s="7"/>
      <c r="V26" s="7"/>
    </row>
    <row r="27" spans="1:22" x14ac:dyDescent="0.25">
      <c r="A27" s="1"/>
      <c r="B27" s="33">
        <v>2012</v>
      </c>
      <c r="C27" s="33">
        <v>2012</v>
      </c>
      <c r="D27" s="29">
        <v>25.677270280178913</v>
      </c>
      <c r="E27" s="29">
        <v>20.568690144460064</v>
      </c>
      <c r="F27" s="29">
        <v>10.24504830195527</v>
      </c>
      <c r="G27" s="29">
        <v>2.1347019723450482</v>
      </c>
      <c r="H27" s="29">
        <v>13.10103615450479</v>
      </c>
      <c r="I27" s="29">
        <v>4.6027926731501596</v>
      </c>
      <c r="J27" s="29">
        <v>0.4157851822619808</v>
      </c>
      <c r="K27" s="29">
        <f>SUM(D27:J27)</f>
        <v>76.745324708856245</v>
      </c>
      <c r="L27" s="25"/>
      <c r="M27" s="25"/>
      <c r="N27" s="25"/>
      <c r="O27" s="25"/>
      <c r="R27" s="7"/>
      <c r="S27" s="7"/>
      <c r="T27" s="7"/>
      <c r="U27" s="7"/>
      <c r="V27" s="7"/>
    </row>
    <row r="28" spans="1:22" x14ac:dyDescent="0.25">
      <c r="A28" s="1"/>
      <c r="B28" s="33">
        <v>2013</v>
      </c>
      <c r="C28" s="33">
        <v>2013</v>
      </c>
      <c r="D28" s="29">
        <v>24.977930791607928</v>
      </c>
      <c r="E28" s="29">
        <v>22.892712955695515</v>
      </c>
      <c r="F28" s="29">
        <v>9.8315538561084459</v>
      </c>
      <c r="G28" s="29">
        <v>2.3098752337101147</v>
      </c>
      <c r="H28" s="29">
        <v>13.149284377176226</v>
      </c>
      <c r="I28" s="29">
        <v>4.1977420958665279</v>
      </c>
      <c r="J28" s="29">
        <v>0.89118238463399368</v>
      </c>
      <c r="K28" s="29">
        <f t="shared" ref="K28:K41" si="1">SUM(D28:J28)</f>
        <v>78.250281694798758</v>
      </c>
      <c r="L28" s="25"/>
      <c r="M28" s="25"/>
      <c r="N28" s="25"/>
      <c r="O28" s="25"/>
      <c r="R28" s="7"/>
      <c r="S28" s="7"/>
      <c r="T28" s="7"/>
      <c r="U28" s="7"/>
      <c r="V28" s="7"/>
    </row>
    <row r="29" spans="1:22" x14ac:dyDescent="0.25">
      <c r="A29" s="1"/>
      <c r="B29" s="33">
        <v>2014</v>
      </c>
      <c r="C29" s="33">
        <v>2014</v>
      </c>
      <c r="D29" s="29">
        <v>24.179501247370784</v>
      </c>
      <c r="E29" s="29">
        <v>21.807388463460672</v>
      </c>
      <c r="F29" s="29">
        <v>9.4106370822471916</v>
      </c>
      <c r="G29" s="29">
        <v>2.4146673443595503</v>
      </c>
      <c r="H29" s="29">
        <v>13.560314648359549</v>
      </c>
      <c r="I29" s="29">
        <v>4.5484745897528081</v>
      </c>
      <c r="J29" s="29">
        <v>3.3216874042247189</v>
      </c>
      <c r="K29" s="29">
        <f t="shared" si="1"/>
        <v>79.242670779775281</v>
      </c>
      <c r="L29" s="25"/>
      <c r="M29" s="25"/>
      <c r="N29" s="25"/>
      <c r="O29" s="25"/>
      <c r="R29" s="7"/>
      <c r="S29" s="7"/>
      <c r="T29" s="7"/>
      <c r="U29" s="7"/>
      <c r="V29" s="7"/>
    </row>
    <row r="30" spans="1:22" x14ac:dyDescent="0.25">
      <c r="A30" s="1"/>
      <c r="B30" s="33">
        <v>2015</v>
      </c>
      <c r="C30" s="33">
        <v>2015</v>
      </c>
      <c r="D30" s="29">
        <v>24.528756251736002</v>
      </c>
      <c r="E30" s="29">
        <v>17.584476930504003</v>
      </c>
      <c r="F30" s="29">
        <v>8.4940653473280019</v>
      </c>
      <c r="G30" s="29">
        <v>2.1163744657440002</v>
      </c>
      <c r="H30" s="29">
        <v>11.965014696096</v>
      </c>
      <c r="I30" s="29">
        <v>4.6041262280640005</v>
      </c>
      <c r="J30" s="29">
        <v>2.1556547567280004</v>
      </c>
      <c r="K30" s="29">
        <f t="shared" si="1"/>
        <v>71.448468676200022</v>
      </c>
      <c r="L30" s="25"/>
      <c r="M30" s="25"/>
      <c r="N30" s="25"/>
      <c r="O30" s="25"/>
      <c r="R30" s="7"/>
      <c r="S30" s="7"/>
      <c r="T30" s="7"/>
      <c r="U30" s="7"/>
      <c r="V30" s="7"/>
    </row>
    <row r="31" spans="1:22" x14ac:dyDescent="0.25">
      <c r="A31" s="1"/>
      <c r="B31" s="33">
        <v>2016</v>
      </c>
      <c r="C31" s="33">
        <v>2016</v>
      </c>
      <c r="D31" s="29">
        <v>23.096186069976838</v>
      </c>
      <c r="E31" s="29">
        <v>15.78427043226255</v>
      </c>
      <c r="F31" s="29">
        <v>4.5670748994208505</v>
      </c>
      <c r="G31" s="29">
        <v>1.7107860440849425</v>
      </c>
      <c r="H31" s="29">
        <v>10.502548844177609</v>
      </c>
      <c r="I31" s="29">
        <v>4.5234148123320477</v>
      </c>
      <c r="J31" s="29">
        <v>2.5345829504710427</v>
      </c>
      <c r="K31" s="29">
        <f t="shared" si="1"/>
        <v>62.718864052725884</v>
      </c>
      <c r="L31" s="25"/>
      <c r="M31" s="25"/>
      <c r="N31" s="25"/>
      <c r="O31" s="25"/>
      <c r="R31" s="7"/>
      <c r="S31" s="7"/>
      <c r="T31" s="7"/>
      <c r="U31" s="7"/>
      <c r="V31" s="7"/>
    </row>
    <row r="32" spans="1:22" x14ac:dyDescent="0.25">
      <c r="A32" s="1"/>
      <c r="B32" s="33">
        <v>2017</v>
      </c>
      <c r="C32" s="33">
        <v>2017</v>
      </c>
      <c r="D32" s="29">
        <v>22.082259231332699</v>
      </c>
      <c r="E32" s="29">
        <v>16.328145084602845</v>
      </c>
      <c r="F32" s="29">
        <v>4.9541794545668241</v>
      </c>
      <c r="G32" s="29">
        <v>1.5355586968037915</v>
      </c>
      <c r="H32" s="29">
        <v>9.5010578881592416</v>
      </c>
      <c r="I32" s="29">
        <v>4.1610143084587676</v>
      </c>
      <c r="J32" s="29">
        <v>2.3016456586919429</v>
      </c>
      <c r="K32" s="29">
        <f t="shared" si="1"/>
        <v>60.863860322616119</v>
      </c>
      <c r="L32" s="25"/>
      <c r="M32" s="25"/>
      <c r="N32" s="25"/>
      <c r="O32" s="25"/>
      <c r="R32" s="7"/>
      <c r="S32" s="7"/>
      <c r="T32" s="7"/>
      <c r="U32" s="7"/>
      <c r="V32" s="7"/>
    </row>
    <row r="33" spans="1:35" x14ac:dyDescent="0.25">
      <c r="A33" s="1"/>
      <c r="B33" s="33">
        <v>2018</v>
      </c>
      <c r="C33" s="33">
        <v>2018</v>
      </c>
      <c r="D33" s="29">
        <v>23.737058319387454</v>
      </c>
      <c r="E33" s="29">
        <v>16.886176751424355</v>
      </c>
      <c r="F33" s="29">
        <v>5.2004768562066426</v>
      </c>
      <c r="G33" s="29">
        <v>1.4263976850110702</v>
      </c>
      <c r="H33" s="29">
        <v>9.5312793732841321</v>
      </c>
      <c r="I33" s="29">
        <v>3.9914977559778597</v>
      </c>
      <c r="J33" s="29">
        <v>2.5771788812324727</v>
      </c>
      <c r="K33" s="29">
        <f t="shared" si="1"/>
        <v>63.350065622523985</v>
      </c>
      <c r="L33" s="25"/>
      <c r="M33" s="25"/>
      <c r="N33" s="25"/>
      <c r="O33" s="25"/>
      <c r="R33" s="7"/>
      <c r="S33" s="7"/>
      <c r="T33" s="7"/>
      <c r="U33" s="7"/>
      <c r="V33" s="7"/>
    </row>
    <row r="34" spans="1:35" x14ac:dyDescent="0.25">
      <c r="A34" s="1"/>
      <c r="B34" s="33">
        <v>2019</v>
      </c>
      <c r="C34" s="33">
        <v>2019</v>
      </c>
      <c r="D34" s="29">
        <v>23.212155324671482</v>
      </c>
      <c r="E34" s="29">
        <v>17.735431677465705</v>
      </c>
      <c r="F34" s="29">
        <v>3.9813138165054158</v>
      </c>
      <c r="G34" s="29">
        <v>1.3890552522238269</v>
      </c>
      <c r="H34" s="29">
        <v>9.675043775350181</v>
      </c>
      <c r="I34" s="29">
        <v>4.0221367860216608</v>
      </c>
      <c r="J34" s="29">
        <v>4.1768343547148019</v>
      </c>
      <c r="K34" s="29">
        <f t="shared" si="1"/>
        <v>64.191970986953066</v>
      </c>
      <c r="L34" s="25"/>
      <c r="M34" s="25"/>
      <c r="N34" s="25"/>
      <c r="O34" s="25"/>
      <c r="R34" s="7"/>
      <c r="S34" s="7"/>
      <c r="T34" s="7"/>
      <c r="U34" s="7"/>
      <c r="V34" s="7"/>
    </row>
    <row r="35" spans="1:35" x14ac:dyDescent="0.25">
      <c r="A35" s="1"/>
      <c r="B35" s="33">
        <v>2020</v>
      </c>
      <c r="C35" s="33">
        <v>2020</v>
      </c>
      <c r="D35" s="29">
        <v>21.195401436000001</v>
      </c>
      <c r="E35" s="29">
        <v>15.410400984000001</v>
      </c>
      <c r="F35" s="29">
        <v>4.7336644079999992</v>
      </c>
      <c r="G35" s="29">
        <v>1.0651275359999999</v>
      </c>
      <c r="H35" s="29">
        <v>8.0011871279999998</v>
      </c>
      <c r="I35" s="29">
        <v>3.7735643879999996</v>
      </c>
      <c r="J35" s="29">
        <v>3.1784084639999994</v>
      </c>
      <c r="K35" s="29">
        <f t="shared" si="1"/>
        <v>57.357754343999993</v>
      </c>
      <c r="L35" s="25"/>
      <c r="M35" s="25"/>
      <c r="N35" s="25"/>
      <c r="O35" s="25"/>
      <c r="R35" s="7"/>
      <c r="S35" s="7"/>
      <c r="T35" s="7"/>
      <c r="U35" s="7"/>
      <c r="V35" s="7"/>
    </row>
    <row r="36" spans="1:35" x14ac:dyDescent="0.25">
      <c r="A36" s="1"/>
      <c r="B36" s="33">
        <v>2021</v>
      </c>
      <c r="C36" s="33">
        <v>2021</v>
      </c>
      <c r="D36" s="29">
        <v>22.581234000000002</v>
      </c>
      <c r="E36" s="29">
        <v>15.934806</v>
      </c>
      <c r="F36" s="29">
        <v>4.3256160000000001</v>
      </c>
      <c r="G36" s="29">
        <v>0.883386</v>
      </c>
      <c r="H36" s="29">
        <v>8.58249</v>
      </c>
      <c r="I36" s="29">
        <v>3.614598</v>
      </c>
      <c r="J36" s="29">
        <v>5.9723460000000008</v>
      </c>
      <c r="K36" s="29">
        <f t="shared" si="1"/>
        <v>61.894476000000004</v>
      </c>
      <c r="L36" s="25"/>
      <c r="M36" s="25"/>
      <c r="N36" s="25"/>
      <c r="O36" s="25"/>
      <c r="R36" s="7"/>
      <c r="S36" s="7"/>
      <c r="T36" s="7"/>
      <c r="U36" s="7"/>
      <c r="V36" s="7"/>
    </row>
    <row r="37" spans="1:35" x14ac:dyDescent="0.25">
      <c r="A37" s="1"/>
      <c r="B37" s="33">
        <v>2022</v>
      </c>
      <c r="C37" s="33">
        <v>2022</v>
      </c>
      <c r="D37" s="29">
        <v>21.375684</v>
      </c>
      <c r="E37" s="29">
        <v>16.244658000000001</v>
      </c>
      <c r="F37" s="29">
        <v>5.26851</v>
      </c>
      <c r="G37" s="29">
        <v>0.88646400000000003</v>
      </c>
      <c r="H37" s="29">
        <v>8.8943940000000001</v>
      </c>
      <c r="I37" s="29">
        <v>3.7654200000000002</v>
      </c>
      <c r="J37" s="29">
        <v>7.3995119999999996</v>
      </c>
      <c r="K37" s="29">
        <f t="shared" si="1"/>
        <v>63.834641999999995</v>
      </c>
      <c r="L37" s="25"/>
      <c r="M37" s="25"/>
      <c r="N37" s="25"/>
      <c r="O37" s="25"/>
      <c r="R37" s="7"/>
      <c r="S37" s="7"/>
      <c r="T37" s="7"/>
      <c r="U37" s="7"/>
      <c r="V37" s="7"/>
    </row>
    <row r="38" spans="1:35" x14ac:dyDescent="0.25">
      <c r="A38" s="1"/>
      <c r="B38" s="33">
        <v>2023</v>
      </c>
      <c r="C38" s="33">
        <v>2023</v>
      </c>
      <c r="D38" s="29">
        <v>22.215978</v>
      </c>
      <c r="E38" s="29">
        <v>15.698826</v>
      </c>
      <c r="F38" s="29">
        <v>5.5537380000000001</v>
      </c>
      <c r="G38" s="29">
        <v>0.75000599999999995</v>
      </c>
      <c r="H38" s="29">
        <v>8.5968539999999987</v>
      </c>
      <c r="I38" s="29">
        <v>3.835188</v>
      </c>
      <c r="J38" s="29">
        <v>7.7483519999999997</v>
      </c>
      <c r="K38" s="29">
        <f t="shared" si="1"/>
        <v>64.398942000000005</v>
      </c>
      <c r="L38" s="25"/>
      <c r="M38" s="25"/>
      <c r="N38" s="25"/>
      <c r="O38" s="25"/>
      <c r="R38" s="7"/>
      <c r="S38" s="7"/>
      <c r="T38" s="7"/>
      <c r="U38" s="7"/>
      <c r="V38" s="7"/>
    </row>
    <row r="39" spans="1:35" x14ac:dyDescent="0.25">
      <c r="A39" s="1"/>
      <c r="B39" s="33">
        <v>2024</v>
      </c>
      <c r="C39" s="33">
        <v>2024</v>
      </c>
      <c r="D39" s="29">
        <v>22.92597</v>
      </c>
      <c r="E39" s="29">
        <v>15.798348000000001</v>
      </c>
      <c r="F39" s="29">
        <v>4.9843080000000004</v>
      </c>
      <c r="G39" s="29">
        <v>0.77668199999999998</v>
      </c>
      <c r="H39" s="29">
        <v>8.9826300000000003</v>
      </c>
      <c r="I39" s="29">
        <v>3.9357359999999999</v>
      </c>
      <c r="J39" s="29">
        <v>7.8940440000000001</v>
      </c>
      <c r="K39" s="29">
        <f t="shared" si="1"/>
        <v>65.297717999999989</v>
      </c>
      <c r="L39" s="25"/>
      <c r="M39" s="25"/>
      <c r="N39" s="25"/>
      <c r="O39" s="25"/>
      <c r="R39" s="7"/>
      <c r="S39" s="7"/>
      <c r="T39" s="7"/>
      <c r="U39" s="7"/>
      <c r="V39" s="7"/>
    </row>
    <row r="40" spans="1:35" x14ac:dyDescent="0.25">
      <c r="A40" s="25"/>
      <c r="B40" s="33">
        <v>2025</v>
      </c>
      <c r="C40" s="33">
        <v>2025</v>
      </c>
      <c r="D40" s="29">
        <v>24.079194000000001</v>
      </c>
      <c r="E40" s="29">
        <v>15.185826</v>
      </c>
      <c r="F40" s="29">
        <v>5.2490160000000001</v>
      </c>
      <c r="G40" s="29">
        <v>0.87723000000000007</v>
      </c>
      <c r="H40" s="29">
        <v>8.3988359999999993</v>
      </c>
      <c r="I40" s="29">
        <v>4.2496919999999996</v>
      </c>
      <c r="J40" s="29">
        <v>7.6570380000000009</v>
      </c>
      <c r="K40" s="29">
        <f t="shared" si="1"/>
        <v>65.696831999999986</v>
      </c>
      <c r="L40" s="25"/>
      <c r="M40" s="25"/>
      <c r="N40" s="25"/>
      <c r="O40" s="25"/>
      <c r="R40" s="7"/>
      <c r="S40" s="7"/>
      <c r="T40" s="7"/>
      <c r="U40" s="7"/>
      <c r="V40" s="7"/>
    </row>
    <row r="41" spans="1:35" x14ac:dyDescent="0.25">
      <c r="A41" s="25"/>
      <c r="B41" s="33">
        <v>2026</v>
      </c>
      <c r="C41" s="33">
        <v>2026</v>
      </c>
      <c r="D41" s="29">
        <v>23.236848000000002</v>
      </c>
      <c r="E41" s="29">
        <v>15.748074000000001</v>
      </c>
      <c r="F41" s="29">
        <v>5.5321920000000002</v>
      </c>
      <c r="G41" s="29">
        <v>1.1275740000000001</v>
      </c>
      <c r="H41" s="29">
        <v>8.2849500000000003</v>
      </c>
      <c r="I41" s="29">
        <v>4.2250680000000003</v>
      </c>
      <c r="J41" s="29">
        <v>8.1700379999999999</v>
      </c>
      <c r="K41" s="29">
        <f t="shared" si="1"/>
        <v>66.32474400000001</v>
      </c>
      <c r="L41" s="25"/>
      <c r="M41" s="25"/>
      <c r="N41" s="25"/>
      <c r="O41" s="25"/>
      <c r="R41" s="7"/>
      <c r="S41" s="7"/>
      <c r="T41" s="7"/>
      <c r="U41" s="7"/>
      <c r="V41" s="7"/>
    </row>
    <row r="42" spans="1:35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R42" s="7"/>
      <c r="S42" s="7"/>
      <c r="T42" s="7"/>
      <c r="U42" s="7"/>
      <c r="V42" s="7"/>
      <c r="AB42" s="7"/>
      <c r="AC42" s="7"/>
      <c r="AD42" s="7"/>
      <c r="AE42" s="7"/>
      <c r="AF42" s="7"/>
      <c r="AG42" s="7"/>
      <c r="AH42" s="7"/>
      <c r="AI42" s="7"/>
    </row>
    <row r="43" spans="1:35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R43" s="7"/>
      <c r="S43" s="7"/>
      <c r="T43" s="7"/>
      <c r="U43" s="7"/>
      <c r="V43" s="7"/>
    </row>
    <row r="44" spans="1:35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R44" s="7"/>
      <c r="S44" s="7"/>
      <c r="T44" s="7"/>
      <c r="U44" s="7"/>
      <c r="V44" s="7"/>
    </row>
    <row r="45" spans="1:3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R45" s="7"/>
      <c r="S45" s="7"/>
      <c r="T45" s="7"/>
      <c r="U45" s="7"/>
      <c r="V45" s="7"/>
    </row>
    <row r="46" spans="1:3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R46" s="7"/>
      <c r="S46" s="7"/>
      <c r="T46" s="7"/>
      <c r="U46" s="7"/>
      <c r="V46" s="7"/>
    </row>
    <row r="47" spans="1:3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R47" s="7"/>
      <c r="S47" s="7"/>
      <c r="T47" s="7"/>
      <c r="U47" s="7"/>
      <c r="V47" s="7"/>
    </row>
    <row r="48" spans="1:3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R48" s="7"/>
      <c r="S48" s="7"/>
      <c r="T48" s="7"/>
      <c r="U48" s="7"/>
      <c r="V48" s="7"/>
    </row>
    <row r="49" spans="1:22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R49" s="7"/>
      <c r="S49" s="7"/>
      <c r="T49" s="7"/>
      <c r="U49" s="7"/>
      <c r="V49" s="7"/>
    </row>
    <row r="50" spans="1:22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R50" s="7"/>
      <c r="S50" s="7"/>
      <c r="T50" s="7"/>
      <c r="U50" s="7"/>
      <c r="V50" s="7"/>
    </row>
    <row r="51" spans="1:22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R51" s="7"/>
      <c r="S51" s="7"/>
      <c r="T51" s="7"/>
      <c r="U51" s="7"/>
      <c r="V51" s="7"/>
    </row>
    <row r="52" spans="1:22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R52" s="7"/>
      <c r="S52" s="7"/>
      <c r="T52" s="7"/>
      <c r="U52" s="7"/>
      <c r="V52" s="7"/>
    </row>
    <row r="53" spans="1:22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R53" s="7"/>
      <c r="S53" s="7"/>
      <c r="T53" s="7"/>
      <c r="U53" s="7"/>
      <c r="V53" s="7"/>
    </row>
    <row r="54" spans="1:22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R54" s="7"/>
      <c r="S54" s="7"/>
      <c r="T54" s="7"/>
      <c r="U54" s="7"/>
      <c r="V54" s="7"/>
    </row>
    <row r="55" spans="1:22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R55" s="7"/>
      <c r="S55" s="7"/>
      <c r="T55" s="7"/>
      <c r="U55" s="7"/>
      <c r="V55" s="7"/>
    </row>
    <row r="56" spans="1:22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R56" s="7"/>
      <c r="S56" s="7"/>
      <c r="T56" s="7"/>
      <c r="U56" s="7"/>
      <c r="V56" s="7"/>
    </row>
    <row r="57" spans="1:22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R57" s="7"/>
      <c r="S57" s="7"/>
      <c r="T57" s="7"/>
      <c r="U57" s="7"/>
      <c r="V57" s="7"/>
    </row>
    <row r="58" spans="1:22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R58" s="7"/>
      <c r="S58" s="7"/>
      <c r="T58" s="7"/>
      <c r="U58" s="7"/>
      <c r="V58" s="7"/>
    </row>
    <row r="59" spans="1:22" x14ac:dyDescent="0.25">
      <c r="A59" s="1"/>
      <c r="B59" s="7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R59" s="7"/>
      <c r="S59" s="7"/>
      <c r="T59" s="7"/>
      <c r="U59" s="7"/>
      <c r="V59" s="7"/>
    </row>
    <row r="60" spans="1:22" x14ac:dyDescent="0.25">
      <c r="A60" s="1"/>
      <c r="B60" s="7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R60" s="7"/>
      <c r="S60" s="7"/>
      <c r="T60" s="7"/>
      <c r="U60" s="7"/>
      <c r="V60" s="7"/>
    </row>
    <row r="61" spans="1:22" x14ac:dyDescent="0.25">
      <c r="A61" s="1"/>
      <c r="B61" s="7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R61" s="7"/>
      <c r="S61" s="7"/>
      <c r="T61" s="7"/>
      <c r="U61" s="7"/>
      <c r="V61" s="7"/>
    </row>
    <row r="62" spans="1:22" x14ac:dyDescent="0.25">
      <c r="A62" s="1"/>
      <c r="B62" s="7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R62" s="7"/>
      <c r="S62" s="7"/>
      <c r="T62" s="7"/>
      <c r="U62" s="7"/>
      <c r="V62" s="7"/>
    </row>
    <row r="63" spans="1:22" x14ac:dyDescent="0.25">
      <c r="A63" s="1"/>
      <c r="B63" s="7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R63" s="7"/>
      <c r="S63" s="7"/>
      <c r="T63" s="7"/>
      <c r="U63" s="7"/>
      <c r="V63" s="7"/>
    </row>
    <row r="64" spans="1:22" x14ac:dyDescent="0.25">
      <c r="A64" s="1"/>
      <c r="B64" s="7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R64" s="7"/>
      <c r="S64" s="7"/>
      <c r="T64" s="7"/>
      <c r="U64" s="7"/>
      <c r="V64" s="7"/>
    </row>
    <row r="65" spans="1:22" x14ac:dyDescent="0.25">
      <c r="A65" s="1"/>
      <c r="B65" s="7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R65" s="7"/>
      <c r="S65" s="7"/>
      <c r="T65" s="7"/>
      <c r="U65" s="7"/>
      <c r="V65" s="7"/>
    </row>
    <row r="66" spans="1:22" x14ac:dyDescent="0.25">
      <c r="A66" s="1"/>
      <c r="B66" s="7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R66" s="7"/>
      <c r="S66" s="7"/>
      <c r="T66" s="7"/>
      <c r="U66" s="7"/>
      <c r="V66" s="7"/>
    </row>
    <row r="67" spans="1:22" x14ac:dyDescent="0.25">
      <c r="A67" s="1"/>
      <c r="B67" s="7"/>
      <c r="C67" s="24"/>
      <c r="D67" s="24"/>
      <c r="E67" s="24"/>
      <c r="F67" s="24"/>
      <c r="G67" s="24"/>
      <c r="H67" s="24"/>
      <c r="I67" s="24"/>
      <c r="J67" s="24"/>
      <c r="K67" s="24"/>
      <c r="L67" s="25"/>
      <c r="M67" s="25"/>
      <c r="N67" s="25"/>
      <c r="O67" s="25"/>
      <c r="R67" s="7"/>
      <c r="S67" s="7"/>
      <c r="T67" s="7"/>
      <c r="U67" s="7"/>
      <c r="V67" s="7"/>
    </row>
    <row r="68" spans="1:22" x14ac:dyDescent="0.25">
      <c r="A68" s="1"/>
      <c r="B68" s="7"/>
      <c r="C68" s="24"/>
      <c r="D68" s="24"/>
      <c r="E68" s="24"/>
      <c r="F68" s="24"/>
      <c r="G68" s="24"/>
      <c r="H68" s="24"/>
      <c r="I68" s="24"/>
      <c r="J68" s="24"/>
      <c r="K68" s="24"/>
      <c r="L68" s="25"/>
      <c r="M68" s="25"/>
      <c r="N68" s="25"/>
      <c r="O68" s="25"/>
      <c r="R68" s="7"/>
      <c r="S68" s="7"/>
      <c r="T68" s="7"/>
      <c r="U68" s="7"/>
      <c r="V68" s="7"/>
    </row>
    <row r="69" spans="1:22" x14ac:dyDescent="0.25">
      <c r="A69" s="1"/>
      <c r="B69" s="7"/>
      <c r="C69" s="24"/>
      <c r="D69" s="24"/>
      <c r="E69" s="24"/>
      <c r="F69" s="24"/>
      <c r="G69" s="24"/>
      <c r="H69" s="24"/>
      <c r="I69" s="24"/>
      <c r="J69" s="24"/>
      <c r="K69" s="24"/>
      <c r="L69" s="25"/>
      <c r="M69" s="25"/>
      <c r="N69" s="25"/>
      <c r="O69" s="25"/>
      <c r="R69" s="7"/>
      <c r="S69" s="7"/>
      <c r="T69" s="7"/>
      <c r="U69" s="7"/>
      <c r="V69" s="7"/>
    </row>
    <row r="70" spans="1:22" x14ac:dyDescent="0.25">
      <c r="A70" s="1"/>
      <c r="B70" s="7"/>
      <c r="C70" s="24"/>
      <c r="D70" s="24"/>
      <c r="E70" s="24"/>
      <c r="F70" s="24"/>
      <c r="G70" s="24"/>
      <c r="H70" s="24"/>
      <c r="I70" s="24"/>
      <c r="J70" s="24"/>
      <c r="K70" s="24"/>
      <c r="L70" s="25"/>
      <c r="M70" s="25"/>
      <c r="N70" s="25"/>
      <c r="O70" s="25"/>
      <c r="R70" s="7"/>
      <c r="S70" s="7"/>
      <c r="T70" s="7"/>
      <c r="U70" s="7"/>
      <c r="V70" s="7"/>
    </row>
    <row r="71" spans="1:22" x14ac:dyDescent="0.25">
      <c r="A71" s="1"/>
      <c r="B71" s="7"/>
      <c r="C71" s="24"/>
      <c r="D71" s="24"/>
      <c r="E71" s="24"/>
      <c r="F71" s="24"/>
      <c r="G71" s="24"/>
      <c r="H71" s="24"/>
      <c r="I71" s="24"/>
      <c r="J71" s="24"/>
      <c r="K71" s="24"/>
      <c r="L71" s="25"/>
      <c r="M71" s="25"/>
      <c r="N71" s="25"/>
      <c r="O71" s="25"/>
      <c r="R71" s="7"/>
      <c r="S71" s="7"/>
      <c r="T71" s="7"/>
      <c r="U71" s="7"/>
      <c r="V71" s="7"/>
    </row>
    <row r="72" spans="1:22" x14ac:dyDescent="0.25">
      <c r="A72" s="1"/>
      <c r="B72" s="7"/>
      <c r="C72" s="24"/>
      <c r="D72" s="24"/>
      <c r="E72" s="24"/>
      <c r="F72" s="24"/>
      <c r="G72" s="24"/>
      <c r="H72" s="24"/>
      <c r="I72" s="24"/>
      <c r="J72" s="24"/>
      <c r="K72" s="24"/>
      <c r="L72" s="25"/>
      <c r="M72" s="25"/>
      <c r="N72" s="25"/>
      <c r="O72" s="25"/>
      <c r="R72" s="7"/>
      <c r="S72" s="7"/>
      <c r="T72" s="7"/>
      <c r="U72" s="7"/>
      <c r="V72" s="7"/>
    </row>
    <row r="73" spans="1:22" x14ac:dyDescent="0.25">
      <c r="A73" s="1"/>
      <c r="B73" s="7"/>
      <c r="C73" s="24"/>
      <c r="D73" s="24"/>
      <c r="E73" s="24"/>
      <c r="F73" s="24"/>
      <c r="G73" s="24"/>
      <c r="H73" s="24"/>
      <c r="I73" s="24"/>
      <c r="J73" s="24"/>
      <c r="K73" s="24"/>
      <c r="L73" s="25"/>
      <c r="M73" s="25"/>
      <c r="N73" s="25"/>
      <c r="O73" s="25"/>
      <c r="R73" s="7"/>
      <c r="S73" s="7"/>
      <c r="T73" s="7"/>
      <c r="U73" s="7"/>
      <c r="V73" s="7"/>
    </row>
    <row r="74" spans="1:22" x14ac:dyDescent="0.25">
      <c r="A74" s="1"/>
      <c r="B74" s="7"/>
      <c r="C74" s="24"/>
      <c r="D74" s="24"/>
      <c r="E74" s="24"/>
      <c r="F74" s="24"/>
      <c r="G74" s="24"/>
      <c r="H74" s="24"/>
      <c r="I74" s="24"/>
      <c r="J74" s="24"/>
      <c r="K74" s="24"/>
      <c r="L74" s="25"/>
      <c r="M74" s="25"/>
      <c r="N74" s="25"/>
      <c r="O74" s="25"/>
      <c r="R74" s="7"/>
      <c r="S74" s="7"/>
      <c r="T74" s="7"/>
      <c r="U74" s="7"/>
      <c r="V74" s="7"/>
    </row>
    <row r="75" spans="1:22" x14ac:dyDescent="0.25">
      <c r="A75" s="1"/>
      <c r="B75" s="7"/>
      <c r="C75" s="24"/>
      <c r="D75" s="24"/>
      <c r="E75" s="24"/>
      <c r="F75" s="24"/>
      <c r="G75" s="24"/>
      <c r="H75" s="24"/>
      <c r="I75" s="24"/>
      <c r="J75" s="24"/>
      <c r="K75" s="24"/>
      <c r="L75" s="25"/>
      <c r="M75" s="25"/>
      <c r="N75" s="25"/>
      <c r="O75" s="25"/>
      <c r="R75" s="7"/>
      <c r="S75" s="30"/>
      <c r="T75" s="7"/>
      <c r="U75" s="7"/>
      <c r="V75" s="7"/>
    </row>
    <row r="76" spans="1:22" x14ac:dyDescent="0.25">
      <c r="A76" s="1"/>
      <c r="B76" s="7"/>
      <c r="C76" s="24"/>
      <c r="D76" s="24"/>
      <c r="E76" s="24"/>
      <c r="F76" s="24"/>
      <c r="G76" s="24"/>
      <c r="H76" s="24"/>
      <c r="I76" s="24"/>
      <c r="J76" s="24"/>
      <c r="K76" s="24"/>
      <c r="L76" s="25"/>
      <c r="M76" s="25"/>
      <c r="N76" s="25"/>
      <c r="O76" s="25"/>
      <c r="R76" s="7"/>
      <c r="S76" s="7"/>
      <c r="T76" s="7"/>
      <c r="U76" s="7"/>
      <c r="V76" s="7"/>
    </row>
    <row r="77" spans="1:22" x14ac:dyDescent="0.25">
      <c r="B77" s="7"/>
      <c r="C77" s="24"/>
      <c r="D77" s="24"/>
      <c r="E77" s="24"/>
      <c r="F77" s="24"/>
      <c r="G77" s="24"/>
      <c r="H77" s="24"/>
      <c r="I77" s="24"/>
      <c r="J77" s="24"/>
      <c r="K77" s="24"/>
      <c r="L77" s="25"/>
      <c r="M77" s="25"/>
      <c r="N77" s="25"/>
      <c r="O77" s="25"/>
      <c r="R77" s="7"/>
    </row>
    <row r="78" spans="1:22" x14ac:dyDescent="0.25">
      <c r="B78" s="7"/>
      <c r="C78" s="24"/>
      <c r="D78" s="24"/>
      <c r="E78" s="24"/>
      <c r="F78" s="24"/>
      <c r="G78" s="24"/>
      <c r="H78" s="24"/>
      <c r="I78" s="24"/>
      <c r="J78" s="24"/>
      <c r="K78" s="24"/>
      <c r="L78" s="25"/>
      <c r="M78" s="25"/>
      <c r="N78" s="25"/>
      <c r="O78" s="25"/>
      <c r="R78" s="7"/>
    </row>
    <row r="79" spans="1:22" x14ac:dyDescent="0.25">
      <c r="B79" s="7"/>
      <c r="C79" s="24"/>
      <c r="D79" s="24"/>
      <c r="E79" s="24"/>
      <c r="F79" s="24"/>
      <c r="G79" s="24"/>
      <c r="H79" s="24"/>
      <c r="I79" s="24"/>
      <c r="J79" s="24"/>
      <c r="K79" s="24"/>
      <c r="L79" s="25"/>
      <c r="M79" s="25"/>
      <c r="N79" s="25"/>
      <c r="O79" s="25"/>
      <c r="R79" s="7"/>
    </row>
    <row r="80" spans="1:22" x14ac:dyDescent="0.25">
      <c r="B80" s="7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25"/>
      <c r="N80" s="25"/>
      <c r="O80" s="25"/>
      <c r="R80" s="7"/>
    </row>
    <row r="81" spans="2:28" x14ac:dyDescent="0.25">
      <c r="B81" s="7"/>
      <c r="C81" s="24"/>
      <c r="D81" s="24"/>
      <c r="E81" s="24"/>
      <c r="F81" s="24"/>
      <c r="G81" s="24"/>
      <c r="H81" s="24"/>
      <c r="I81" s="24"/>
      <c r="J81" s="24"/>
      <c r="K81" s="24"/>
      <c r="L81" s="25"/>
      <c r="M81" s="25"/>
      <c r="N81" s="25"/>
      <c r="O81" s="25"/>
      <c r="R81" s="7"/>
    </row>
    <row r="82" spans="2:28" x14ac:dyDescent="0.25">
      <c r="B82" s="7"/>
      <c r="C82" s="24"/>
      <c r="D82" s="24"/>
      <c r="E82" s="24"/>
      <c r="F82" s="24"/>
      <c r="G82" s="24"/>
      <c r="H82" s="24"/>
      <c r="I82" s="24"/>
      <c r="J82" s="24"/>
      <c r="K82" s="24"/>
      <c r="L82" s="25"/>
      <c r="M82" s="25"/>
      <c r="N82" s="25"/>
      <c r="O82" s="25"/>
      <c r="R82" s="7"/>
    </row>
    <row r="83" spans="2:28" x14ac:dyDescent="0.25">
      <c r="B83" s="7"/>
      <c r="C83" s="24"/>
      <c r="D83" s="24"/>
      <c r="E83" s="24"/>
      <c r="F83" s="24"/>
      <c r="G83" s="24"/>
      <c r="H83" s="24"/>
      <c r="I83" s="24"/>
      <c r="J83" s="24"/>
      <c r="K83" s="24"/>
      <c r="L83" s="25"/>
      <c r="M83" s="25"/>
      <c r="N83" s="25"/>
      <c r="O83" s="25"/>
      <c r="R83" s="7"/>
    </row>
    <row r="84" spans="2:28" x14ac:dyDescent="0.25">
      <c r="B84" s="7"/>
      <c r="C84" s="24"/>
      <c r="D84" s="24"/>
      <c r="E84" s="24"/>
      <c r="F84" s="24"/>
      <c r="G84" s="24"/>
      <c r="H84" s="24"/>
      <c r="I84" s="24"/>
      <c r="J84" s="24"/>
      <c r="K84" s="24"/>
      <c r="L84" s="25"/>
      <c r="M84" s="25"/>
      <c r="N84" s="25"/>
      <c r="O84" s="25"/>
      <c r="R84" s="7"/>
    </row>
    <row r="85" spans="2:28" x14ac:dyDescent="0.25">
      <c r="B85" s="7"/>
      <c r="C85" s="24"/>
      <c r="D85" s="24"/>
      <c r="E85" s="24"/>
      <c r="F85" s="24"/>
      <c r="G85" s="24"/>
      <c r="H85" s="24"/>
      <c r="I85" s="24"/>
      <c r="J85" s="24"/>
      <c r="K85" s="24"/>
      <c r="L85" s="25"/>
      <c r="M85" s="25"/>
      <c r="N85" s="25"/>
      <c r="O85" s="25"/>
      <c r="R85" s="7"/>
    </row>
    <row r="86" spans="2:28" x14ac:dyDescent="0.25">
      <c r="B86" s="7"/>
      <c r="C86" s="24"/>
      <c r="D86" s="24"/>
      <c r="E86" s="24"/>
      <c r="F86" s="24"/>
      <c r="G86" s="24"/>
      <c r="H86" s="24"/>
      <c r="I86" s="24"/>
      <c r="J86" s="24"/>
      <c r="K86" s="24"/>
      <c r="L86" s="25"/>
      <c r="M86" s="25"/>
      <c r="N86" s="25"/>
      <c r="O86" s="25"/>
      <c r="R86" s="7"/>
    </row>
    <row r="87" spans="2:28" x14ac:dyDescent="0.25">
      <c r="B87" s="7"/>
      <c r="C87" s="24"/>
      <c r="D87" s="24"/>
      <c r="E87" s="24"/>
      <c r="F87" s="24"/>
      <c r="G87" s="24"/>
      <c r="H87" s="24"/>
      <c r="I87" s="24"/>
      <c r="J87" s="24"/>
      <c r="K87" s="24"/>
      <c r="L87" s="25"/>
      <c r="M87" s="25"/>
      <c r="N87" s="25"/>
      <c r="O87" s="25"/>
    </row>
    <row r="88" spans="2:28" x14ac:dyDescent="0.25">
      <c r="B88" s="7"/>
      <c r="C88" s="24"/>
      <c r="D88" s="24"/>
      <c r="E88" s="24"/>
      <c r="F88" s="24"/>
      <c r="G88" s="24"/>
      <c r="H88" s="24"/>
      <c r="I88" s="24"/>
      <c r="J88" s="24"/>
      <c r="K88" s="24"/>
      <c r="L88" s="25"/>
      <c r="M88" s="25"/>
      <c r="N88" s="25"/>
      <c r="O88" s="25"/>
    </row>
    <row r="89" spans="2:28" x14ac:dyDescent="0.25">
      <c r="B89" s="7"/>
      <c r="C89" s="24"/>
      <c r="D89" s="24"/>
      <c r="E89" s="24"/>
      <c r="F89" s="24"/>
      <c r="G89" s="24"/>
      <c r="H89" s="24"/>
      <c r="I89" s="24"/>
      <c r="J89" s="24"/>
      <c r="K89" s="24"/>
      <c r="L89" s="25"/>
      <c r="M89" s="25"/>
      <c r="N89" s="25"/>
      <c r="O89" s="25"/>
    </row>
    <row r="90" spans="2:28" x14ac:dyDescent="0.25">
      <c r="B90" s="7"/>
      <c r="C90" s="24"/>
      <c r="D90" s="24"/>
      <c r="E90" s="24"/>
      <c r="F90" s="24"/>
      <c r="G90" s="24"/>
      <c r="H90" s="24"/>
      <c r="I90" s="24"/>
      <c r="J90" s="24"/>
      <c r="K90" s="24"/>
      <c r="L90" s="25"/>
      <c r="M90" s="25"/>
      <c r="N90" s="25"/>
      <c r="O90" s="25"/>
    </row>
    <row r="91" spans="2:28" x14ac:dyDescent="0.25">
      <c r="B91" s="7"/>
      <c r="C91" s="24"/>
      <c r="D91" s="24"/>
      <c r="E91" s="24"/>
      <c r="F91" s="24"/>
      <c r="G91" s="24"/>
      <c r="H91" s="24"/>
      <c r="I91" s="24"/>
      <c r="J91" s="24"/>
      <c r="K91" s="24"/>
      <c r="L91" s="25"/>
      <c r="M91" s="25"/>
      <c r="N91" s="25"/>
      <c r="O91" s="25"/>
    </row>
    <row r="92" spans="2:28" x14ac:dyDescent="0.25">
      <c r="B92" s="7"/>
      <c r="C92" s="24"/>
      <c r="D92" s="24"/>
      <c r="E92" s="24"/>
      <c r="F92" s="24"/>
      <c r="G92" s="24"/>
      <c r="H92" s="24"/>
      <c r="I92" s="24"/>
      <c r="J92" s="24"/>
      <c r="K92" s="24"/>
      <c r="L92" s="25"/>
      <c r="M92" s="25"/>
      <c r="N92" s="25"/>
      <c r="O92" s="25"/>
    </row>
    <row r="93" spans="2:28" x14ac:dyDescent="0.25">
      <c r="B93" s="7"/>
      <c r="C93" s="24"/>
      <c r="D93" s="24"/>
      <c r="E93" s="24"/>
      <c r="F93" s="24"/>
      <c r="G93" s="24"/>
      <c r="H93" s="24"/>
      <c r="I93" s="24"/>
      <c r="J93" s="24"/>
      <c r="K93" s="24"/>
      <c r="L93" s="25"/>
      <c r="M93" s="25"/>
      <c r="N93" s="25"/>
      <c r="O93" s="25"/>
    </row>
    <row r="94" spans="2:28" x14ac:dyDescent="0.25">
      <c r="B94" s="7"/>
      <c r="C94" s="24"/>
      <c r="D94" s="24"/>
      <c r="E94" s="24"/>
      <c r="F94" s="24"/>
      <c r="G94" s="24"/>
      <c r="H94" s="24"/>
      <c r="I94" s="24"/>
      <c r="J94" s="24"/>
      <c r="K94" s="24"/>
      <c r="L94" s="25"/>
      <c r="M94" s="25"/>
      <c r="N94" s="25"/>
      <c r="O94" s="25"/>
    </row>
    <row r="95" spans="2:28" s="28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</row>
  </sheetData>
  <mergeCells count="13">
    <mergeCell ref="C10:F10"/>
    <mergeCell ref="E2:O2"/>
    <mergeCell ref="C4:O4"/>
    <mergeCell ref="C5:O5"/>
    <mergeCell ref="C8:F8"/>
    <mergeCell ref="C9:F9"/>
    <mergeCell ref="C18:N18"/>
    <mergeCell ref="C19:N19"/>
    <mergeCell ref="C11:F11"/>
    <mergeCell ref="C12:F12"/>
    <mergeCell ref="C13:F13"/>
    <mergeCell ref="C15:O15"/>
    <mergeCell ref="C16:O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Z63" sqref="Z63:Z6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7" zoomScaleNormal="57" workbookViewId="0">
      <selection activeCell="P65" sqref="P65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76AF00-63EC-4535-B632-A2CAD0F378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29A1DD-C65C-438B-8AAD-623800BB9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7AC84E-2A66-4675-A41B-C1E0887BB273}">
  <ds:schemaRefs>
    <ds:schemaRef ds:uri="2ae5ca6d-bcb8-4ec0-a8a7-29506e365b54"/>
    <ds:schemaRef ds:uri="http://purl.org/dc/elements/1.1/"/>
    <ds:schemaRef ds:uri="c74d52cd-2ee0-4c46-a9b5-7f4054c7c5be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2015-09-29T13:28:17Z</cp:lastPrinted>
  <dcterms:created xsi:type="dcterms:W3CDTF">2015-01-10T17:23:38Z</dcterms:created>
  <dcterms:modified xsi:type="dcterms:W3CDTF">2022-01-03T10:30:37Z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