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vidert NB 2025 mai/"/>
    </mc:Choice>
  </mc:AlternateContent>
  <xr:revisionPtr revIDLastSave="62" documentId="13_ncr:1_{E6AF7BA3-4260-4832-83B2-9500ECA60002}" xr6:coauthVersionLast="47" xr6:coauthVersionMax="47" xr10:uidLastSave="{9316CF4D-C859-4FAC-BAD8-E5A216F8EEDA}"/>
  <bookViews>
    <workbookView xWindow="2250" yWindow="2250" windowWidth="57600" windowHeight="15345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</calcChain>
</file>

<file path=xl/sharedStrings.xml><?xml version="1.0" encoding="utf-8"?>
<sst xmlns="http://schemas.openxmlformats.org/spreadsheetml/2006/main" count="41" uniqueCount="41">
  <si>
    <t>Ordinære driftskostnader</t>
  </si>
  <si>
    <t>Brønnvedlikehold</t>
  </si>
  <si>
    <t>Driftsmodifikasjoner</t>
  </si>
  <si>
    <t>Øvrig drift og støtte</t>
  </si>
  <si>
    <t>Logistikk</t>
  </si>
  <si>
    <t>Well maintenance</t>
  </si>
  <si>
    <t xml:space="preserve">Modifications </t>
  </si>
  <si>
    <t>Ordinary operating costs</t>
  </si>
  <si>
    <t xml:space="preserve">Other operational support </t>
  </si>
  <si>
    <t>Logistics costs</t>
  </si>
  <si>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</si>
  <si>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</si>
  <si>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</si>
  <si>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</si>
  <si>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</si>
  <si>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</si>
  <si>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</si>
  <si>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</si>
  <si>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</si>
  <si>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</si>
  <si>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</si>
  <si>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</si>
  <si>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</si>
  <si>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Datatyper NOR</t>
  </si>
  <si>
    <t>Datatyper ENG</t>
  </si>
  <si>
    <t>Tekstboks-tekst NOR</t>
  </si>
  <si>
    <t>Tekstboks-tekst ENG</t>
  </si>
  <si>
    <t>Totalt</t>
  </si>
  <si>
    <t>Total</t>
  </si>
  <si>
    <t>Maintenance (excl. wells)</t>
  </si>
  <si>
    <t>Driftskostnader fordelt på hovedkategorier</t>
  </si>
  <si>
    <t>Operating costs by main category</t>
  </si>
  <si>
    <t>Andre driftskostnader</t>
  </si>
  <si>
    <t>Other operating costs</t>
  </si>
  <si>
    <t>Vedlikehold (ekskl. brønner)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</si>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</sst>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/>
    <xf numFmtId="0" fontId="2" fillId="2" borderId="6" xfId="0" applyFont="1" applyFill="1" applyBorder="1"/>
    <xf numFmtId="0" fontId="4" fillId="2" borderId="9" xfId="0" applyFont="1" applyFill="1" applyBorder="1"/>
    <xf numFmtId="0" fontId="5" fillId="0" borderId="0" xfId="0" applyFont="1"/>
    <xf numFmtId="0" fontId="6" fillId="0" borderId="0" xfId="0" applyFont="1"/>
    <xf numFmtId="0" fontId="2" fillId="2" borderId="12" xfId="0" applyFont="1" applyFill="1" applyBorder="1"/>
    <xf numFmtId="0" fontId="4" fillId="2" borderId="16" xfId="0" applyFont="1" applyFill="1" applyBorder="1"/>
    <xf numFmtId="0" fontId="2" fillId="2" borderId="16" xfId="0" applyFont="1" applyFill="1" applyBorder="1"/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0" fillId="3" borderId="0" xfId="0" applyFill="1"/>
    <xf numFmtId="0" fontId="0" fillId="0" borderId="0" xfId="0" applyAlignment="1">
      <alignment wrapText="1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10" xfId="0" applyFont="1" applyBorder="1"/>
    <xf numFmtId="0" fontId="7" fillId="0" borderId="11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7" xfId="0" applyFont="1" applyBorder="1"/>
    <xf numFmtId="0" fontId="2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Ordinære driftskostnader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29.598179373801909</c:v>
                </c:pt>
                <c:pt idx="1">
                  <c:v>28.792051019812298</c:v>
                </c:pt>
                <c:pt idx="2">
                  <c:v>27.871701597548512</c:v>
                </c:pt>
                <c:pt idx="3">
                  <c:v>28.274287703999995</c:v>
                </c:pt>
                <c:pt idx="4">
                  <c:v>26.622964617760612</c:v>
                </c:pt>
                <c:pt idx="5">
                  <c:v>25.454211548815159</c:v>
                </c:pt>
                <c:pt idx="6">
                  <c:v>27.36169780811807</c:v>
                </c:pt>
                <c:pt idx="7">
                  <c:v>26.75664233212996</c:v>
                </c:pt>
                <c:pt idx="8">
                  <c:v>24.431930916221027</c:v>
                </c:pt>
                <c:pt idx="9">
                  <c:v>25.381559297157619</c:v>
                </c:pt>
                <c:pt idx="10">
                  <c:v>27.117416482084685</c:v>
                </c:pt>
                <c:pt idx="11">
                  <c:v>28.413324333333328</c:v>
                </c:pt>
                <c:pt idx="12">
                  <c:v>29.107233999999998</c:v>
                </c:pt>
                <c:pt idx="13">
                  <c:v>30.737082999999998</c:v>
                </c:pt>
                <c:pt idx="14">
                  <c:v>30.161962999999997</c:v>
                </c:pt>
                <c:pt idx="15">
                  <c:v>31.036966999999997</c:v>
                </c:pt>
                <c:pt idx="16">
                  <c:v>32.202611999999995</c:v>
                </c:pt>
                <c:pt idx="17">
                  <c:v>32.646276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1E4-8C4C-71A79E72FB1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Vedlikehold (ekskl. brønner)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23.709521056443016</c:v>
                </c:pt>
                <c:pt idx="1">
                  <c:v>26.3884212387904</c:v>
                </c:pt>
                <c:pt idx="2">
                  <c:v>25.137368122574053</c:v>
                </c:pt>
                <c:pt idx="3">
                  <c:v>20.269619655999996</c:v>
                </c:pt>
                <c:pt idx="4">
                  <c:v>18.194522332046326</c:v>
                </c:pt>
                <c:pt idx="5">
                  <c:v>18.821446430331751</c:v>
                </c:pt>
                <c:pt idx="6">
                  <c:v>19.464689313653128</c:v>
                </c:pt>
                <c:pt idx="7">
                  <c:v>20.443625133574006</c:v>
                </c:pt>
                <c:pt idx="8">
                  <c:v>17.763563165775398</c:v>
                </c:pt>
                <c:pt idx="9">
                  <c:v>18.648833901808782</c:v>
                </c:pt>
                <c:pt idx="10">
                  <c:v>21.233596325732893</c:v>
                </c:pt>
                <c:pt idx="11">
                  <c:v>22.095017469135797</c:v>
                </c:pt>
                <c:pt idx="12">
                  <c:v>23.061285000000002</c:v>
                </c:pt>
                <c:pt idx="13">
                  <c:v>24.428221999999998</c:v>
                </c:pt>
                <c:pt idx="14">
                  <c:v>24.673674999999999</c:v>
                </c:pt>
                <c:pt idx="15">
                  <c:v>24.023584</c:v>
                </c:pt>
                <c:pt idx="16">
                  <c:v>23.890073999999998</c:v>
                </c:pt>
                <c:pt idx="17">
                  <c:v>22.707996999999999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1-41E4-8C4C-71A79E72FB1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Brønnvedlikehold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11.809463156549516</c:v>
                </c:pt>
                <c:pt idx="1">
                  <c:v>11.332828271115742</c:v>
                </c:pt>
                <c:pt idx="2">
                  <c:v>10.847637671092949</c:v>
                </c:pt>
                <c:pt idx="3">
                  <c:v>9.791105791999998</c:v>
                </c:pt>
                <c:pt idx="4">
                  <c:v>5.2644654440154426</c:v>
                </c:pt>
                <c:pt idx="5">
                  <c:v>5.7106807127962078</c:v>
                </c:pt>
                <c:pt idx="6">
                  <c:v>5.9945876309963078</c:v>
                </c:pt>
                <c:pt idx="7">
                  <c:v>4.5892588736462088</c:v>
                </c:pt>
                <c:pt idx="8">
                  <c:v>5.4564931051693391</c:v>
                </c:pt>
                <c:pt idx="9">
                  <c:v>4.4873017950043055</c:v>
                </c:pt>
                <c:pt idx="10">
                  <c:v>8.5229358436482077</c:v>
                </c:pt>
                <c:pt idx="11">
                  <c:v>8.1509122901234559</c:v>
                </c:pt>
                <c:pt idx="12">
                  <c:v>7.7939029999999994</c:v>
                </c:pt>
                <c:pt idx="13">
                  <c:v>9.9690890000000003</c:v>
                </c:pt>
                <c:pt idx="14">
                  <c:v>9.7113119999999995</c:v>
                </c:pt>
                <c:pt idx="15">
                  <c:v>9.055059</c:v>
                </c:pt>
                <c:pt idx="16">
                  <c:v>8.4439939999999982</c:v>
                </c:pt>
                <c:pt idx="17">
                  <c:v>8.432697000000001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1-41E4-8C4C-71A79E72FB1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Driftsmodifikasjoner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2.4606701256656009</c:v>
                </c:pt>
                <c:pt idx="1">
                  <c:v>2.6625922752867566</c:v>
                </c:pt>
                <c:pt idx="2">
                  <c:v>2.7833861001021445</c:v>
                </c:pt>
                <c:pt idx="3">
                  <c:v>2.4395440159999993</c:v>
                </c:pt>
                <c:pt idx="4">
                  <c:v>1.9720224015444012</c:v>
                </c:pt>
                <c:pt idx="5">
                  <c:v>1.7700379071090044</c:v>
                </c:pt>
                <c:pt idx="6">
                  <c:v>1.644208051660516</c:v>
                </c:pt>
                <c:pt idx="7">
                  <c:v>1.6011634440433211</c:v>
                </c:pt>
                <c:pt idx="8">
                  <c:v>1.2277720926916218</c:v>
                </c:pt>
                <c:pt idx="9">
                  <c:v>0.94898692161929366</c:v>
                </c:pt>
                <c:pt idx="10">
                  <c:v>0.85139972638436467</c:v>
                </c:pt>
                <c:pt idx="11">
                  <c:v>1.1518629135802467</c:v>
                </c:pt>
                <c:pt idx="12">
                  <c:v>1.384396</c:v>
                </c:pt>
                <c:pt idx="13">
                  <c:v>1.7387109999999999</c:v>
                </c:pt>
                <c:pt idx="14">
                  <c:v>1.0875929999999998</c:v>
                </c:pt>
                <c:pt idx="15">
                  <c:v>1.0804039999999999</c:v>
                </c:pt>
                <c:pt idx="16">
                  <c:v>1.069107</c:v>
                </c:pt>
                <c:pt idx="17">
                  <c:v>0.97770399999999991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1-41E4-8C4C-71A79E72FB1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 drift og støtte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15.101559233226833</c:v>
                </c:pt>
                <c:pt idx="1">
                  <c:v>15.157174940563083</c:v>
                </c:pt>
                <c:pt idx="2">
                  <c:v>15.630969372829416</c:v>
                </c:pt>
                <c:pt idx="3">
                  <c:v>13.792067743999999</c:v>
                </c:pt>
                <c:pt idx="4">
                  <c:v>12.106283930501927</c:v>
                </c:pt>
                <c:pt idx="5">
                  <c:v>10.951865698578196</c:v>
                </c:pt>
                <c:pt idx="6">
                  <c:v>10.986701992619922</c:v>
                </c:pt>
                <c:pt idx="7">
                  <c:v>11.152419162454871</c:v>
                </c:pt>
                <c:pt idx="8">
                  <c:v>9.2233321262032053</c:v>
                </c:pt>
                <c:pt idx="9">
                  <c:v>9.2251455917312644</c:v>
                </c:pt>
                <c:pt idx="10">
                  <c:v>10.540820234527686</c:v>
                </c:pt>
                <c:pt idx="11">
                  <c:v>11.389468037037034</c:v>
                </c:pt>
                <c:pt idx="12">
                  <c:v>13.290407</c:v>
                </c:pt>
                <c:pt idx="13">
                  <c:v>13.968226999999999</c:v>
                </c:pt>
                <c:pt idx="14">
                  <c:v>12.875499</c:v>
                </c:pt>
                <c:pt idx="15">
                  <c:v>12.583830999999998</c:v>
                </c:pt>
                <c:pt idx="16">
                  <c:v>12.334269999999998</c:v>
                </c:pt>
                <c:pt idx="17">
                  <c:v>11.412023999999999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1-41E4-8C4C-71A79E72FB1F}"/>
            </c:ext>
          </c:extLst>
        </c:ser>
        <c:ser>
          <c:idx val="5"/>
          <c:order val="5"/>
          <c:tx>
            <c:strRef>
              <c:f>'Fig-data'!$I$22</c:f>
              <c:strCache>
                <c:ptCount val="1"/>
                <c:pt idx="0">
                  <c:v>Logistikk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5.3056373077742265</c:v>
                </c:pt>
                <c:pt idx="1">
                  <c:v>4.8387356663190815</c:v>
                </c:pt>
                <c:pt idx="2">
                  <c:v>5.2430248743615921</c:v>
                </c:pt>
                <c:pt idx="3">
                  <c:v>5.3071744959999991</c:v>
                </c:pt>
                <c:pt idx="4">
                  <c:v>5.2141384787644771</c:v>
                </c:pt>
                <c:pt idx="5">
                  <c:v>4.7963995601895721</c:v>
                </c:pt>
                <c:pt idx="6">
                  <c:v>4.6009978966789653</c:v>
                </c:pt>
                <c:pt idx="7">
                  <c:v>4.6363154945848377</c:v>
                </c:pt>
                <c:pt idx="8">
                  <c:v>4.3497861889483058</c:v>
                </c:pt>
                <c:pt idx="9">
                  <c:v>4.2095783496985346</c:v>
                </c:pt>
                <c:pt idx="10">
                  <c:v>4.859235446254071</c:v>
                </c:pt>
                <c:pt idx="11">
                  <c:v>5.0669263827160487</c:v>
                </c:pt>
                <c:pt idx="12">
                  <c:v>5.3475890000000001</c:v>
                </c:pt>
                <c:pt idx="13">
                  <c:v>5.4482349999999995</c:v>
                </c:pt>
                <c:pt idx="14">
                  <c:v>5.6043389999999995</c:v>
                </c:pt>
                <c:pt idx="15">
                  <c:v>5.7768749999999986</c:v>
                </c:pt>
                <c:pt idx="16">
                  <c:v>5.9935719999999995</c:v>
                </c:pt>
                <c:pt idx="17">
                  <c:v>5.7553079999999994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1-41E4-8C4C-71A79E72FB1F}"/>
            </c:ext>
          </c:extLst>
        </c:ser>
        <c:ser>
          <c:idx val="6"/>
          <c:order val="6"/>
          <c:tx>
            <c:strRef>
              <c:f>'Fig-data'!$J$22</c:f>
              <c:strCache>
                <c:ptCount val="1"/>
                <c:pt idx="0">
                  <c:v>Andre driftskostnader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0.47927541640042587</c:v>
                </c:pt>
                <c:pt idx="1">
                  <c:v>1.0272655849843584</c:v>
                </c:pt>
                <c:pt idx="2">
                  <c:v>3.8289077671092944</c:v>
                </c:pt>
                <c:pt idx="3">
                  <c:v>2.4848223919999994</c:v>
                </c:pt>
                <c:pt idx="4">
                  <c:v>2.9216127722007714</c:v>
                </c:pt>
                <c:pt idx="5">
                  <c:v>2.6531060473933645</c:v>
                </c:pt>
                <c:pt idx="6">
                  <c:v>2.9707130848708476</c:v>
                </c:pt>
                <c:pt idx="7">
                  <c:v>4.8146353212996384</c:v>
                </c:pt>
                <c:pt idx="8">
                  <c:v>3.6637501889483057</c:v>
                </c:pt>
                <c:pt idx="9">
                  <c:v>8.5278824737295444</c:v>
                </c:pt>
                <c:pt idx="10">
                  <c:v>17.153134644951137</c:v>
                </c:pt>
                <c:pt idx="11">
                  <c:v>10.626147117283947</c:v>
                </c:pt>
                <c:pt idx="12">
                  <c:v>8.772634</c:v>
                </c:pt>
                <c:pt idx="13">
                  <c:v>10.435347</c:v>
                </c:pt>
                <c:pt idx="14">
                  <c:v>11.155273999999999</c:v>
                </c:pt>
                <c:pt idx="15">
                  <c:v>10.411725999999998</c:v>
                </c:pt>
                <c:pt idx="16">
                  <c:v>11.315485999999998</c:v>
                </c:pt>
                <c:pt idx="17">
                  <c:v>11.463374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1-41E4-8C4C-71A79E72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1352"/>
        <c:axId val="650521744"/>
      </c:barChart>
      <c:catAx>
        <c:axId val="65052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744"/>
        <c:crosses val="autoZero"/>
        <c:auto val="1"/>
        <c:lblAlgn val="ctr"/>
        <c:lblOffset val="100"/>
        <c:noMultiLvlLbl val="0"/>
      </c:catAx>
      <c:valAx>
        <c:axId val="6505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045323350694438"/>
          <c:w val="0.87560692541856922"/>
          <c:h val="9.2571397569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Ordinary operating costs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29.598179373801909</c:v>
                </c:pt>
                <c:pt idx="1">
                  <c:v>28.792051019812298</c:v>
                </c:pt>
                <c:pt idx="2">
                  <c:v>27.871701597548512</c:v>
                </c:pt>
                <c:pt idx="3">
                  <c:v>28.274287703999995</c:v>
                </c:pt>
                <c:pt idx="4">
                  <c:v>26.622964617760612</c:v>
                </c:pt>
                <c:pt idx="5">
                  <c:v>25.454211548815159</c:v>
                </c:pt>
                <c:pt idx="6">
                  <c:v>27.36169780811807</c:v>
                </c:pt>
                <c:pt idx="7">
                  <c:v>26.75664233212996</c:v>
                </c:pt>
                <c:pt idx="8">
                  <c:v>24.431930916221027</c:v>
                </c:pt>
                <c:pt idx="9">
                  <c:v>25.381559297157619</c:v>
                </c:pt>
                <c:pt idx="10">
                  <c:v>27.117416482084685</c:v>
                </c:pt>
                <c:pt idx="11">
                  <c:v>28.413324333333328</c:v>
                </c:pt>
                <c:pt idx="12">
                  <c:v>29.107233999999998</c:v>
                </c:pt>
                <c:pt idx="13">
                  <c:v>30.737082999999998</c:v>
                </c:pt>
                <c:pt idx="14">
                  <c:v>30.161962999999997</c:v>
                </c:pt>
                <c:pt idx="15">
                  <c:v>31.036966999999997</c:v>
                </c:pt>
                <c:pt idx="16">
                  <c:v>32.202611999999995</c:v>
                </c:pt>
                <c:pt idx="17">
                  <c:v>32.646276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AE9-ADA9-262932410A7B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Maintenance (excl. wells)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23.709521056443016</c:v>
                </c:pt>
                <c:pt idx="1">
                  <c:v>26.3884212387904</c:v>
                </c:pt>
                <c:pt idx="2">
                  <c:v>25.137368122574053</c:v>
                </c:pt>
                <c:pt idx="3">
                  <c:v>20.269619655999996</c:v>
                </c:pt>
                <c:pt idx="4">
                  <c:v>18.194522332046326</c:v>
                </c:pt>
                <c:pt idx="5">
                  <c:v>18.821446430331751</c:v>
                </c:pt>
                <c:pt idx="6">
                  <c:v>19.464689313653128</c:v>
                </c:pt>
                <c:pt idx="7">
                  <c:v>20.443625133574006</c:v>
                </c:pt>
                <c:pt idx="8">
                  <c:v>17.763563165775398</c:v>
                </c:pt>
                <c:pt idx="9">
                  <c:v>18.648833901808782</c:v>
                </c:pt>
                <c:pt idx="10">
                  <c:v>21.233596325732893</c:v>
                </c:pt>
                <c:pt idx="11">
                  <c:v>22.095017469135797</c:v>
                </c:pt>
                <c:pt idx="12">
                  <c:v>23.061285000000002</c:v>
                </c:pt>
                <c:pt idx="13">
                  <c:v>24.428221999999998</c:v>
                </c:pt>
                <c:pt idx="14">
                  <c:v>24.673674999999999</c:v>
                </c:pt>
                <c:pt idx="15">
                  <c:v>24.023584</c:v>
                </c:pt>
                <c:pt idx="16">
                  <c:v>23.890073999999998</c:v>
                </c:pt>
                <c:pt idx="17">
                  <c:v>22.707996999999999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AE9-ADA9-262932410A7B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Well maintenance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11.809463156549516</c:v>
                </c:pt>
                <c:pt idx="1">
                  <c:v>11.332828271115742</c:v>
                </c:pt>
                <c:pt idx="2">
                  <c:v>10.847637671092949</c:v>
                </c:pt>
                <c:pt idx="3">
                  <c:v>9.791105791999998</c:v>
                </c:pt>
                <c:pt idx="4">
                  <c:v>5.2644654440154426</c:v>
                </c:pt>
                <c:pt idx="5">
                  <c:v>5.7106807127962078</c:v>
                </c:pt>
                <c:pt idx="6">
                  <c:v>5.9945876309963078</c:v>
                </c:pt>
                <c:pt idx="7">
                  <c:v>4.5892588736462088</c:v>
                </c:pt>
                <c:pt idx="8">
                  <c:v>5.4564931051693391</c:v>
                </c:pt>
                <c:pt idx="9">
                  <c:v>4.4873017950043055</c:v>
                </c:pt>
                <c:pt idx="10">
                  <c:v>8.5229358436482077</c:v>
                </c:pt>
                <c:pt idx="11">
                  <c:v>8.1509122901234559</c:v>
                </c:pt>
                <c:pt idx="12">
                  <c:v>7.7939029999999994</c:v>
                </c:pt>
                <c:pt idx="13">
                  <c:v>9.9690890000000003</c:v>
                </c:pt>
                <c:pt idx="14">
                  <c:v>9.7113119999999995</c:v>
                </c:pt>
                <c:pt idx="15">
                  <c:v>9.055059</c:v>
                </c:pt>
                <c:pt idx="16">
                  <c:v>8.4439939999999982</c:v>
                </c:pt>
                <c:pt idx="17">
                  <c:v>8.432697000000001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7-4AE9-ADA9-262932410A7B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Modifications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2.4606701256656009</c:v>
                </c:pt>
                <c:pt idx="1">
                  <c:v>2.6625922752867566</c:v>
                </c:pt>
                <c:pt idx="2">
                  <c:v>2.7833861001021445</c:v>
                </c:pt>
                <c:pt idx="3">
                  <c:v>2.4395440159999993</c:v>
                </c:pt>
                <c:pt idx="4">
                  <c:v>1.9720224015444012</c:v>
                </c:pt>
                <c:pt idx="5">
                  <c:v>1.7700379071090044</c:v>
                </c:pt>
                <c:pt idx="6">
                  <c:v>1.644208051660516</c:v>
                </c:pt>
                <c:pt idx="7">
                  <c:v>1.6011634440433211</c:v>
                </c:pt>
                <c:pt idx="8">
                  <c:v>1.2277720926916218</c:v>
                </c:pt>
                <c:pt idx="9">
                  <c:v>0.94898692161929366</c:v>
                </c:pt>
                <c:pt idx="10">
                  <c:v>0.85139972638436467</c:v>
                </c:pt>
                <c:pt idx="11">
                  <c:v>1.1518629135802467</c:v>
                </c:pt>
                <c:pt idx="12">
                  <c:v>1.384396</c:v>
                </c:pt>
                <c:pt idx="13">
                  <c:v>1.7387109999999999</c:v>
                </c:pt>
                <c:pt idx="14">
                  <c:v>1.0875929999999998</c:v>
                </c:pt>
                <c:pt idx="15">
                  <c:v>1.0804039999999999</c:v>
                </c:pt>
                <c:pt idx="16">
                  <c:v>1.069107</c:v>
                </c:pt>
                <c:pt idx="17">
                  <c:v>0.97770399999999991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7-4AE9-ADA9-262932410A7B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operational support 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15.101559233226833</c:v>
                </c:pt>
                <c:pt idx="1">
                  <c:v>15.157174940563083</c:v>
                </c:pt>
                <c:pt idx="2">
                  <c:v>15.630969372829416</c:v>
                </c:pt>
                <c:pt idx="3">
                  <c:v>13.792067743999999</c:v>
                </c:pt>
                <c:pt idx="4">
                  <c:v>12.106283930501927</c:v>
                </c:pt>
                <c:pt idx="5">
                  <c:v>10.951865698578196</c:v>
                </c:pt>
                <c:pt idx="6">
                  <c:v>10.986701992619922</c:v>
                </c:pt>
                <c:pt idx="7">
                  <c:v>11.152419162454871</c:v>
                </c:pt>
                <c:pt idx="8">
                  <c:v>9.2233321262032053</c:v>
                </c:pt>
                <c:pt idx="9">
                  <c:v>9.2251455917312644</c:v>
                </c:pt>
                <c:pt idx="10">
                  <c:v>10.540820234527686</c:v>
                </c:pt>
                <c:pt idx="11">
                  <c:v>11.389468037037034</c:v>
                </c:pt>
                <c:pt idx="12">
                  <c:v>13.290407</c:v>
                </c:pt>
                <c:pt idx="13">
                  <c:v>13.968226999999999</c:v>
                </c:pt>
                <c:pt idx="14">
                  <c:v>12.875499</c:v>
                </c:pt>
                <c:pt idx="15">
                  <c:v>12.583830999999998</c:v>
                </c:pt>
                <c:pt idx="16">
                  <c:v>12.334269999999998</c:v>
                </c:pt>
                <c:pt idx="17">
                  <c:v>11.412023999999999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7-4AE9-ADA9-262932410A7B}"/>
            </c:ext>
          </c:extLst>
        </c:ser>
        <c:ser>
          <c:idx val="5"/>
          <c:order val="5"/>
          <c:tx>
            <c:strRef>
              <c:f>'Fig-data'!$I$23</c:f>
              <c:strCache>
                <c:ptCount val="1"/>
                <c:pt idx="0">
                  <c:v>Logistics costs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5.3056373077742265</c:v>
                </c:pt>
                <c:pt idx="1">
                  <c:v>4.8387356663190815</c:v>
                </c:pt>
                <c:pt idx="2">
                  <c:v>5.2430248743615921</c:v>
                </c:pt>
                <c:pt idx="3">
                  <c:v>5.3071744959999991</c:v>
                </c:pt>
                <c:pt idx="4">
                  <c:v>5.2141384787644771</c:v>
                </c:pt>
                <c:pt idx="5">
                  <c:v>4.7963995601895721</c:v>
                </c:pt>
                <c:pt idx="6">
                  <c:v>4.6009978966789653</c:v>
                </c:pt>
                <c:pt idx="7">
                  <c:v>4.6363154945848377</c:v>
                </c:pt>
                <c:pt idx="8">
                  <c:v>4.3497861889483058</c:v>
                </c:pt>
                <c:pt idx="9">
                  <c:v>4.2095783496985346</c:v>
                </c:pt>
                <c:pt idx="10">
                  <c:v>4.859235446254071</c:v>
                </c:pt>
                <c:pt idx="11">
                  <c:v>5.0669263827160487</c:v>
                </c:pt>
                <c:pt idx="12">
                  <c:v>5.3475890000000001</c:v>
                </c:pt>
                <c:pt idx="13">
                  <c:v>5.4482349999999995</c:v>
                </c:pt>
                <c:pt idx="14">
                  <c:v>5.6043389999999995</c:v>
                </c:pt>
                <c:pt idx="15">
                  <c:v>5.7768749999999986</c:v>
                </c:pt>
                <c:pt idx="16">
                  <c:v>5.9935719999999995</c:v>
                </c:pt>
                <c:pt idx="17">
                  <c:v>5.7553079999999994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37-4AE9-ADA9-262932410A7B}"/>
            </c:ext>
          </c:extLst>
        </c:ser>
        <c:ser>
          <c:idx val="6"/>
          <c:order val="6"/>
          <c:tx>
            <c:strRef>
              <c:f>'Fig-data'!$J$23</c:f>
              <c:strCache>
                <c:ptCount val="1"/>
                <c:pt idx="0">
                  <c:v>Other operating costs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0.47927541640042587</c:v>
                </c:pt>
                <c:pt idx="1">
                  <c:v>1.0272655849843584</c:v>
                </c:pt>
                <c:pt idx="2">
                  <c:v>3.8289077671092944</c:v>
                </c:pt>
                <c:pt idx="3">
                  <c:v>2.4848223919999994</c:v>
                </c:pt>
                <c:pt idx="4">
                  <c:v>2.9216127722007714</c:v>
                </c:pt>
                <c:pt idx="5">
                  <c:v>2.6531060473933645</c:v>
                </c:pt>
                <c:pt idx="6">
                  <c:v>2.9707130848708476</c:v>
                </c:pt>
                <c:pt idx="7">
                  <c:v>4.8146353212996384</c:v>
                </c:pt>
                <c:pt idx="8">
                  <c:v>3.6637501889483057</c:v>
                </c:pt>
                <c:pt idx="9">
                  <c:v>8.5278824737295444</c:v>
                </c:pt>
                <c:pt idx="10">
                  <c:v>17.153134644951137</c:v>
                </c:pt>
                <c:pt idx="11">
                  <c:v>10.626147117283947</c:v>
                </c:pt>
                <c:pt idx="12">
                  <c:v>8.772634</c:v>
                </c:pt>
                <c:pt idx="13">
                  <c:v>10.435347</c:v>
                </c:pt>
                <c:pt idx="14">
                  <c:v>11.155273999999999</c:v>
                </c:pt>
                <c:pt idx="15">
                  <c:v>10.411725999999998</c:v>
                </c:pt>
                <c:pt idx="16">
                  <c:v>11.315485999999998</c:v>
                </c:pt>
                <c:pt idx="17">
                  <c:v>11.463374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7-4AE9-ADA9-2629324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0568"/>
        <c:axId val="650519784"/>
      </c:barChart>
      <c:catAx>
        <c:axId val="65052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19784"/>
        <c:crosses val="autoZero"/>
        <c:auto val="1"/>
        <c:lblAlgn val="ctr"/>
        <c:lblOffset val="100"/>
        <c:noMultiLvlLbl val="0"/>
      </c:catAx>
      <c:valAx>
        <c:axId val="65051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101184534171395"/>
          <c:w val="0.88161847353534917"/>
          <c:h val="9.5982515781957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100012</xdr:rowOff>
    </xdr:from>
    <xdr:to>
      <xdr:col>28</xdr:col>
      <xdr:colOff>240450</xdr:colOff>
      <xdr:row>50</xdr:row>
      <xdr:rowOff>172012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109538</xdr:colOff>
      <xdr:row>1</xdr:row>
      <xdr:rowOff>142875</xdr:rowOff>
    </xdr:from>
    <xdr:to>
      <xdr:col>27</xdr:col>
      <xdr:colOff>559538</xdr:colOff>
      <xdr:row>50</xdr:row>
      <xdr:rowOff>24375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topLeftCell="A3" workbookViewId="0">
      <selection activeCell="O45" sqref="O45"/>
    </sheetView>
  </sheetViews>
  <sheetFormatPr baseColWidth="10" defaultRowHeight="15" x14ac:dyDescent="0.25"/>
  <cols>
    <col min="1" max="1" width="5.28515625" customWidth="1"/>
    <col min="2" max="2" width="20.85546875" customWidth="1"/>
    <col min="3" max="3" width="15" customWidth="1"/>
    <col min="4" max="4" width="14.85546875" customWidth="1"/>
    <col min="5" max="5" width="15.42578125" customWidth="1"/>
    <col min="6" max="7" width="13.28515625" customWidth="1"/>
    <col min="29" max="36" width="15.28515625" bestFit="1" customWidth="1"/>
  </cols>
  <sheetData>
    <row r="1" spans="2:15" ht="15.75" thickBot="1" x14ac:dyDescent="0.3"/>
    <row r="2" spans="2:15" ht="15.75" thickBot="1" x14ac:dyDescent="0.3">
      <c r="B2" s="1" t="s">
        <v>10</v>
      </c>
      <c r="C2" s="2"/>
      <c r="D2" s="3" t="s">
        <v>11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x14ac:dyDescent="0.25">
      <c r="B4" s="5" t="s">
        <v>12</v>
      </c>
      <c r="C4" s="45" t="s">
        <v>30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5" ht="15.75" thickBot="1" x14ac:dyDescent="0.3">
      <c r="B5" s="6" t="s">
        <v>13</v>
      </c>
      <c r="C5" s="47" t="s">
        <v>31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.75" thickBot="1" x14ac:dyDescent="0.3">
      <c r="B6" s="4"/>
      <c r="D6" s="7"/>
      <c r="F6" s="8"/>
    </row>
    <row r="7" spans="2:15" ht="15.75" thickBot="1" x14ac:dyDescent="0.3">
      <c r="B7" s="9" t="s">
        <v>14</v>
      </c>
      <c r="E7" s="7"/>
      <c r="G7" s="8"/>
      <c r="H7" s="8"/>
    </row>
    <row r="8" spans="2:15" x14ac:dyDescent="0.25">
      <c r="B8" s="5" t="s">
        <v>15</v>
      </c>
      <c r="C8" s="49"/>
      <c r="D8" s="50"/>
      <c r="E8" s="50"/>
      <c r="F8" s="51"/>
      <c r="G8" s="8"/>
      <c r="H8" s="8"/>
    </row>
    <row r="9" spans="2:15" x14ac:dyDescent="0.25">
      <c r="B9" s="10" t="s">
        <v>16</v>
      </c>
      <c r="C9" s="52"/>
      <c r="D9" s="53"/>
      <c r="E9" s="53"/>
      <c r="F9" s="54"/>
    </row>
    <row r="10" spans="2:15" x14ac:dyDescent="0.25">
      <c r="B10" s="11" t="s">
        <v>17</v>
      </c>
      <c r="C10" s="36" t="s">
        <v>37</v>
      </c>
      <c r="D10" s="37"/>
      <c r="E10" s="37"/>
      <c r="F10" s="38"/>
      <c r="G10" s="8"/>
      <c r="H10" s="8"/>
    </row>
    <row r="11" spans="2:15" x14ac:dyDescent="0.25">
      <c r="B11" s="10" t="s">
        <v>18</v>
      </c>
      <c r="C11" s="33" t="s">
        <v>38</v>
      </c>
      <c r="D11" s="34"/>
      <c r="E11" s="34"/>
      <c r="F11" s="35"/>
      <c r="G11" s="8"/>
      <c r="H11" s="8"/>
    </row>
    <row r="12" spans="2:15" x14ac:dyDescent="0.25">
      <c r="B12" s="11" t="s">
        <v>19</v>
      </c>
      <c r="C12" s="36"/>
      <c r="D12" s="37"/>
      <c r="E12" s="37"/>
      <c r="F12" s="38"/>
      <c r="G12" s="8"/>
      <c r="H12" s="8"/>
    </row>
    <row r="13" spans="2:15" ht="15.75" thickBot="1" x14ac:dyDescent="0.3">
      <c r="B13" s="6" t="s">
        <v>20</v>
      </c>
      <c r="C13" s="39"/>
      <c r="D13" s="40"/>
      <c r="E13" s="40"/>
      <c r="F13" s="41"/>
      <c r="G13" s="8"/>
      <c r="H13" s="8"/>
    </row>
    <row r="14" spans="2:15" ht="15.75" thickBot="1" x14ac:dyDescent="0.3">
      <c r="B14" s="4"/>
      <c r="E14" s="7"/>
      <c r="G14" s="8"/>
      <c r="H14" s="8"/>
    </row>
    <row r="15" spans="2:15" x14ac:dyDescent="0.25">
      <c r="B15" s="5" t="s">
        <v>21</v>
      </c>
      <c r="C15" s="29" t="s">
        <v>35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</row>
    <row r="16" spans="2:15" ht="15.75" thickBot="1" x14ac:dyDescent="0.3">
      <c r="B16" s="6" t="s">
        <v>22</v>
      </c>
      <c r="C16" s="31" t="s">
        <v>36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</row>
    <row r="17" spans="2:16" ht="15.75" thickBot="1" x14ac:dyDescent="0.3">
      <c r="B17" s="4"/>
    </row>
    <row r="18" spans="2:16" ht="15" customHeight="1" x14ac:dyDescent="0.25">
      <c r="B18" s="17" t="s">
        <v>25</v>
      </c>
      <c r="C18" s="29" t="s">
        <v>39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2:16" ht="15.75" customHeight="1" thickBot="1" x14ac:dyDescent="0.3">
      <c r="B19" s="18" t="s">
        <v>26</v>
      </c>
      <c r="C19" s="31" t="s">
        <v>40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2:16" x14ac:dyDescent="0.25">
      <c r="B20" s="4"/>
      <c r="E20" s="7"/>
      <c r="G20" s="8"/>
    </row>
    <row r="21" spans="2:16" ht="15.75" thickBot="1" x14ac:dyDescent="0.3">
      <c r="B21" s="21"/>
    </row>
    <row r="22" spans="2:16" ht="45" x14ac:dyDescent="0.25">
      <c r="B22" s="5" t="s">
        <v>23</v>
      </c>
      <c r="C22" s="5"/>
      <c r="D22" s="26" t="s">
        <v>0</v>
      </c>
      <c r="E22" s="27" t="s">
        <v>34</v>
      </c>
      <c r="F22" s="27" t="s">
        <v>1</v>
      </c>
      <c r="G22" s="27" t="s">
        <v>2</v>
      </c>
      <c r="H22" s="27" t="s">
        <v>3</v>
      </c>
      <c r="I22" s="27" t="s">
        <v>4</v>
      </c>
      <c r="J22" s="27" t="s">
        <v>32</v>
      </c>
      <c r="K22" s="27" t="s">
        <v>27</v>
      </c>
      <c r="L22" s="12"/>
      <c r="M22" s="12"/>
      <c r="N22" s="12"/>
      <c r="O22" s="12"/>
      <c r="P22" s="13"/>
    </row>
    <row r="23" spans="2:16" ht="45.75" thickBot="1" x14ac:dyDescent="0.3">
      <c r="B23" s="14"/>
      <c r="C23" s="14" t="s">
        <v>24</v>
      </c>
      <c r="D23" s="15" t="s">
        <v>7</v>
      </c>
      <c r="E23" s="15" t="s">
        <v>29</v>
      </c>
      <c r="F23" s="15" t="s">
        <v>5</v>
      </c>
      <c r="G23" s="15" t="s">
        <v>6</v>
      </c>
      <c r="H23" s="15" t="s">
        <v>8</v>
      </c>
      <c r="I23" s="15" t="s">
        <v>9</v>
      </c>
      <c r="J23" s="15" t="s">
        <v>33</v>
      </c>
      <c r="K23" s="15" t="s">
        <v>28</v>
      </c>
      <c r="L23" s="15"/>
      <c r="M23" s="15"/>
      <c r="N23" s="15"/>
      <c r="O23" s="15"/>
      <c r="P23" s="16"/>
    </row>
    <row r="24" spans="2:16" x14ac:dyDescent="0.25">
      <c r="B24" s="28">
        <v>2012</v>
      </c>
      <c r="C24" s="28">
        <v>2012</v>
      </c>
      <c r="D24" s="24">
        <v>29.598179373801909</v>
      </c>
      <c r="E24" s="24">
        <v>23.709521056443016</v>
      </c>
      <c r="F24" s="24">
        <v>11.809463156549516</v>
      </c>
      <c r="G24" s="24">
        <v>2.4606701256656009</v>
      </c>
      <c r="H24" s="24">
        <v>15.101559233226833</v>
      </c>
      <c r="I24" s="24">
        <v>5.3056373077742265</v>
      </c>
      <c r="J24" s="24">
        <v>0.47927541640042587</v>
      </c>
      <c r="K24" s="24">
        <f>SUM(D24:J24)</f>
        <v>88.464305669861531</v>
      </c>
      <c r="L24" s="20"/>
      <c r="M24" s="20"/>
      <c r="N24" s="20"/>
      <c r="O24" s="20"/>
    </row>
    <row r="25" spans="2:16" x14ac:dyDescent="0.25">
      <c r="B25" s="28">
        <v>2013</v>
      </c>
      <c r="C25" s="28">
        <v>2013</v>
      </c>
      <c r="D25" s="24">
        <v>28.792051019812298</v>
      </c>
      <c r="E25" s="24">
        <v>26.3884212387904</v>
      </c>
      <c r="F25" s="24">
        <v>11.332828271115742</v>
      </c>
      <c r="G25" s="24">
        <v>2.6625922752867566</v>
      </c>
      <c r="H25" s="24">
        <v>15.157174940563083</v>
      </c>
      <c r="I25" s="24">
        <v>4.8387356663190815</v>
      </c>
      <c r="J25" s="24">
        <v>1.0272655849843584</v>
      </c>
      <c r="K25" s="24">
        <f t="shared" ref="K25:K26" si="0">SUM(D25:J25)</f>
        <v>90.199068996871716</v>
      </c>
      <c r="L25" s="20"/>
      <c r="M25" s="20"/>
      <c r="N25" s="20"/>
      <c r="O25" s="20"/>
    </row>
    <row r="26" spans="2:16" x14ac:dyDescent="0.25">
      <c r="B26" s="28">
        <v>2014</v>
      </c>
      <c r="C26" s="28">
        <v>2014</v>
      </c>
      <c r="D26" s="24">
        <v>27.871701597548512</v>
      </c>
      <c r="E26" s="24">
        <v>25.137368122574053</v>
      </c>
      <c r="F26" s="24">
        <v>10.847637671092949</v>
      </c>
      <c r="G26" s="24">
        <v>2.7833861001021445</v>
      </c>
      <c r="H26" s="24">
        <v>15.630969372829416</v>
      </c>
      <c r="I26" s="24">
        <v>5.2430248743615921</v>
      </c>
      <c r="J26" s="24">
        <v>3.8289077671092944</v>
      </c>
      <c r="K26" s="24">
        <f t="shared" si="0"/>
        <v>91.342995505617964</v>
      </c>
      <c r="L26" s="20"/>
      <c r="M26" s="20"/>
      <c r="N26" s="20"/>
      <c r="O26" s="20"/>
    </row>
    <row r="27" spans="2:16" x14ac:dyDescent="0.25">
      <c r="B27" s="28">
        <v>2015</v>
      </c>
      <c r="C27" s="28">
        <v>2015</v>
      </c>
      <c r="D27" s="24">
        <v>28.274287703999995</v>
      </c>
      <c r="E27" s="24">
        <v>20.269619655999996</v>
      </c>
      <c r="F27" s="24">
        <v>9.791105791999998</v>
      </c>
      <c r="G27" s="24">
        <v>2.4395440159999993</v>
      </c>
      <c r="H27" s="24">
        <v>13.792067743999999</v>
      </c>
      <c r="I27" s="24">
        <v>5.3071744959999991</v>
      </c>
      <c r="J27" s="24">
        <v>2.4848223919999994</v>
      </c>
      <c r="K27" s="24">
        <f>SUM(D27:J27)</f>
        <v>82.35862179999998</v>
      </c>
      <c r="L27" s="20"/>
      <c r="M27" s="20"/>
      <c r="N27" s="20"/>
      <c r="O27" s="20"/>
    </row>
    <row r="28" spans="2:16" x14ac:dyDescent="0.25">
      <c r="B28" s="28">
        <v>2016</v>
      </c>
      <c r="C28" s="28">
        <v>2016</v>
      </c>
      <c r="D28" s="24">
        <v>26.622964617760612</v>
      </c>
      <c r="E28" s="24">
        <v>18.194522332046326</v>
      </c>
      <c r="F28" s="24">
        <v>5.2644654440154426</v>
      </c>
      <c r="G28" s="24">
        <v>1.9720224015444012</v>
      </c>
      <c r="H28" s="24">
        <v>12.106283930501927</v>
      </c>
      <c r="I28" s="24">
        <v>5.2141384787644771</v>
      </c>
      <c r="J28" s="24">
        <v>2.9216127722007714</v>
      </c>
      <c r="K28" s="24">
        <f t="shared" ref="K28:K41" si="1">SUM(D28:J28)</f>
        <v>72.296009976833957</v>
      </c>
      <c r="L28" s="20"/>
      <c r="M28" s="20"/>
      <c r="N28" s="20"/>
      <c r="O28" s="20"/>
    </row>
    <row r="29" spans="2:16" x14ac:dyDescent="0.25">
      <c r="B29" s="28">
        <v>2017</v>
      </c>
      <c r="C29" s="28">
        <v>2017</v>
      </c>
      <c r="D29" s="24">
        <v>25.454211548815159</v>
      </c>
      <c r="E29" s="24">
        <v>18.821446430331751</v>
      </c>
      <c r="F29" s="24">
        <v>5.7106807127962078</v>
      </c>
      <c r="G29" s="24">
        <v>1.7700379071090044</v>
      </c>
      <c r="H29" s="24">
        <v>10.951865698578196</v>
      </c>
      <c r="I29" s="24">
        <v>4.7963995601895721</v>
      </c>
      <c r="J29" s="24">
        <v>2.6531060473933645</v>
      </c>
      <c r="K29" s="24">
        <f t="shared" si="1"/>
        <v>70.157747905213256</v>
      </c>
      <c r="L29" s="20"/>
      <c r="M29" s="20"/>
      <c r="N29" s="20"/>
      <c r="O29" s="20"/>
    </row>
    <row r="30" spans="2:16" x14ac:dyDescent="0.25">
      <c r="B30" s="28">
        <v>2018</v>
      </c>
      <c r="C30" s="28">
        <v>2018</v>
      </c>
      <c r="D30" s="24">
        <v>27.36169780811807</v>
      </c>
      <c r="E30" s="24">
        <v>19.464689313653128</v>
      </c>
      <c r="F30" s="24">
        <v>5.9945876309963078</v>
      </c>
      <c r="G30" s="24">
        <v>1.644208051660516</v>
      </c>
      <c r="H30" s="24">
        <v>10.986701992619922</v>
      </c>
      <c r="I30" s="24">
        <v>4.6009978966789653</v>
      </c>
      <c r="J30" s="24">
        <v>2.9707130848708476</v>
      </c>
      <c r="K30" s="24">
        <f t="shared" si="1"/>
        <v>73.023595778597752</v>
      </c>
      <c r="L30" s="20"/>
      <c r="M30" s="20"/>
      <c r="N30" s="20"/>
      <c r="O30" s="20"/>
    </row>
    <row r="31" spans="2:16" x14ac:dyDescent="0.25">
      <c r="B31" s="28">
        <v>2019</v>
      </c>
      <c r="C31" s="28">
        <v>2019</v>
      </c>
      <c r="D31" s="24">
        <v>26.75664233212996</v>
      </c>
      <c r="E31" s="24">
        <v>20.443625133574006</v>
      </c>
      <c r="F31" s="24">
        <v>4.5892588736462088</v>
      </c>
      <c r="G31" s="24">
        <v>1.6011634440433211</v>
      </c>
      <c r="H31" s="24">
        <v>11.152419162454871</v>
      </c>
      <c r="I31" s="24">
        <v>4.6363154945848377</v>
      </c>
      <c r="J31" s="24">
        <v>4.8146353212996384</v>
      </c>
      <c r="K31" s="24">
        <f t="shared" si="1"/>
        <v>73.994059761732842</v>
      </c>
      <c r="L31" s="20"/>
      <c r="M31" s="20"/>
      <c r="N31" s="20"/>
      <c r="O31" s="20"/>
    </row>
    <row r="32" spans="2:16" x14ac:dyDescent="0.25">
      <c r="B32" s="28">
        <v>2020</v>
      </c>
      <c r="C32" s="28">
        <v>2020</v>
      </c>
      <c r="D32" s="24">
        <v>24.431930916221027</v>
      </c>
      <c r="E32" s="24">
        <v>17.763563165775398</v>
      </c>
      <c r="F32" s="24">
        <v>5.4564931051693391</v>
      </c>
      <c r="G32" s="24">
        <v>1.2277720926916218</v>
      </c>
      <c r="H32" s="24">
        <v>9.2233321262032053</v>
      </c>
      <c r="I32" s="24">
        <v>4.3497861889483058</v>
      </c>
      <c r="J32" s="24">
        <v>3.6637501889483057</v>
      </c>
      <c r="K32" s="24">
        <f t="shared" si="1"/>
        <v>66.116627783957199</v>
      </c>
      <c r="L32" s="20"/>
      <c r="M32" s="20"/>
      <c r="N32" s="20"/>
      <c r="O32" s="20"/>
    </row>
    <row r="33" spans="1:22" x14ac:dyDescent="0.25">
      <c r="B33" s="28">
        <v>2021</v>
      </c>
      <c r="C33" s="28">
        <v>2021</v>
      </c>
      <c r="D33" s="24">
        <v>25.381559297157619</v>
      </c>
      <c r="E33" s="24">
        <v>18.648833901808782</v>
      </c>
      <c r="F33" s="24">
        <v>4.4873017950043055</v>
      </c>
      <c r="G33" s="24">
        <v>0.94898692161929366</v>
      </c>
      <c r="H33" s="24">
        <v>9.2251455917312644</v>
      </c>
      <c r="I33" s="24">
        <v>4.2095783496985346</v>
      </c>
      <c r="J33" s="24">
        <v>8.5278824737295444</v>
      </c>
      <c r="K33" s="24">
        <f t="shared" si="1"/>
        <v>71.429288330749344</v>
      </c>
      <c r="L33" s="20"/>
      <c r="M33" s="20"/>
      <c r="N33" s="20"/>
      <c r="O33" s="20"/>
    </row>
    <row r="34" spans="1:22" x14ac:dyDescent="0.25">
      <c r="B34" s="28">
        <v>2022</v>
      </c>
      <c r="C34" s="28">
        <v>2022</v>
      </c>
      <c r="D34" s="24">
        <v>27.117416482084685</v>
      </c>
      <c r="E34" s="24">
        <v>21.233596325732893</v>
      </c>
      <c r="F34" s="24">
        <v>8.5229358436482077</v>
      </c>
      <c r="G34" s="24">
        <v>0.85139972638436467</v>
      </c>
      <c r="H34" s="24">
        <v>10.540820234527686</v>
      </c>
      <c r="I34" s="24">
        <v>4.859235446254071</v>
      </c>
      <c r="J34" s="24">
        <v>17.153134644951137</v>
      </c>
      <c r="K34" s="24">
        <f t="shared" si="1"/>
        <v>90.278538703583052</v>
      </c>
      <c r="L34" s="20"/>
      <c r="M34" s="20"/>
      <c r="N34" s="20"/>
      <c r="O34" s="20"/>
    </row>
    <row r="35" spans="1:22" x14ac:dyDescent="0.25">
      <c r="B35" s="28">
        <v>2023</v>
      </c>
      <c r="C35" s="28">
        <v>2023</v>
      </c>
      <c r="D35" s="24">
        <v>28.413324333333328</v>
      </c>
      <c r="E35" s="24">
        <v>22.095017469135797</v>
      </c>
      <c r="F35" s="24">
        <v>8.1509122901234559</v>
      </c>
      <c r="G35" s="24">
        <v>1.1518629135802467</v>
      </c>
      <c r="H35" s="24">
        <v>11.389468037037034</v>
      </c>
      <c r="I35" s="24">
        <v>5.0669263827160487</v>
      </c>
      <c r="J35" s="24">
        <v>10.626147117283947</v>
      </c>
      <c r="K35" s="24">
        <f t="shared" si="1"/>
        <v>86.893658543209852</v>
      </c>
      <c r="L35" s="20"/>
      <c r="M35" s="20"/>
      <c r="N35" s="20"/>
      <c r="O35" s="20"/>
    </row>
    <row r="36" spans="1:22" x14ac:dyDescent="0.25">
      <c r="B36" s="28">
        <v>2024</v>
      </c>
      <c r="C36" s="28">
        <v>2024</v>
      </c>
      <c r="D36" s="24">
        <v>29.107233999999998</v>
      </c>
      <c r="E36" s="24">
        <v>23.061285000000002</v>
      </c>
      <c r="F36" s="24">
        <v>7.7939029999999994</v>
      </c>
      <c r="G36" s="24">
        <v>1.384396</v>
      </c>
      <c r="H36" s="24">
        <v>13.290407</v>
      </c>
      <c r="I36" s="24">
        <v>5.3475890000000001</v>
      </c>
      <c r="J36" s="24">
        <v>8.772634</v>
      </c>
      <c r="K36" s="24">
        <f t="shared" si="1"/>
        <v>88.757447999999997</v>
      </c>
      <c r="L36" s="20"/>
      <c r="M36" s="20"/>
      <c r="N36" s="20"/>
      <c r="O36" s="20"/>
    </row>
    <row r="37" spans="1:22" x14ac:dyDescent="0.25">
      <c r="B37" s="28">
        <v>2025</v>
      </c>
      <c r="C37" s="28">
        <v>2025</v>
      </c>
      <c r="D37" s="24">
        <v>30.737082999999998</v>
      </c>
      <c r="E37" s="24">
        <v>24.428221999999998</v>
      </c>
      <c r="F37" s="24">
        <v>9.9690890000000003</v>
      </c>
      <c r="G37" s="24">
        <v>1.7387109999999999</v>
      </c>
      <c r="H37" s="24">
        <v>13.968226999999999</v>
      </c>
      <c r="I37" s="24">
        <v>5.4482349999999995</v>
      </c>
      <c r="J37" s="24">
        <v>10.435347</v>
      </c>
      <c r="K37" s="24">
        <f t="shared" si="1"/>
        <v>96.724913999999984</v>
      </c>
      <c r="L37" s="20"/>
      <c r="M37" s="20"/>
      <c r="N37" s="20"/>
      <c r="O37" s="20"/>
    </row>
    <row r="38" spans="1:22" x14ac:dyDescent="0.25">
      <c r="B38" s="28">
        <v>2026</v>
      </c>
      <c r="C38" s="28">
        <v>2026</v>
      </c>
      <c r="D38" s="24">
        <v>30.161962999999997</v>
      </c>
      <c r="E38" s="24">
        <v>24.673674999999999</v>
      </c>
      <c r="F38" s="24">
        <v>9.7113119999999995</v>
      </c>
      <c r="G38" s="24">
        <v>1.0875929999999998</v>
      </c>
      <c r="H38" s="24">
        <v>12.875499</v>
      </c>
      <c r="I38" s="24">
        <v>5.6043389999999995</v>
      </c>
      <c r="J38" s="24">
        <v>11.155273999999999</v>
      </c>
      <c r="K38" s="24">
        <f t="shared" si="1"/>
        <v>95.269655</v>
      </c>
      <c r="L38" s="20"/>
      <c r="M38" s="20"/>
      <c r="N38" s="20"/>
      <c r="O38" s="20"/>
    </row>
    <row r="39" spans="1:22" x14ac:dyDescent="0.25">
      <c r="B39" s="28">
        <v>2027</v>
      </c>
      <c r="C39" s="28">
        <v>2027</v>
      </c>
      <c r="D39" s="24">
        <v>31.036966999999997</v>
      </c>
      <c r="E39" s="24">
        <v>24.023584</v>
      </c>
      <c r="F39" s="24">
        <v>9.055059</v>
      </c>
      <c r="G39" s="24">
        <v>1.0804039999999999</v>
      </c>
      <c r="H39" s="24">
        <v>12.583830999999998</v>
      </c>
      <c r="I39" s="24">
        <v>5.7768749999999986</v>
      </c>
      <c r="J39" s="24">
        <v>10.411725999999998</v>
      </c>
      <c r="K39" s="24">
        <f t="shared" si="1"/>
        <v>93.968446000000014</v>
      </c>
      <c r="L39" s="20"/>
      <c r="M39" s="20"/>
      <c r="N39" s="20"/>
      <c r="O39" s="20"/>
    </row>
    <row r="40" spans="1:22" x14ac:dyDescent="0.25">
      <c r="A40" s="20"/>
      <c r="B40" s="28">
        <v>2028</v>
      </c>
      <c r="C40" s="28">
        <v>2028</v>
      </c>
      <c r="D40" s="24">
        <v>32.202611999999995</v>
      </c>
      <c r="E40" s="24">
        <v>23.890073999999998</v>
      </c>
      <c r="F40" s="24">
        <v>8.4439939999999982</v>
      </c>
      <c r="G40" s="24">
        <v>1.069107</v>
      </c>
      <c r="H40" s="24">
        <v>12.334269999999998</v>
      </c>
      <c r="I40" s="24">
        <v>5.9935719999999995</v>
      </c>
      <c r="J40" s="24">
        <v>11.315485999999998</v>
      </c>
      <c r="K40" s="24">
        <f t="shared" si="1"/>
        <v>95.249114999999989</v>
      </c>
      <c r="L40" s="20"/>
      <c r="M40" s="20"/>
      <c r="N40" s="20"/>
      <c r="O40" s="20"/>
    </row>
    <row r="41" spans="1:22" x14ac:dyDescent="0.25">
      <c r="A41" s="20"/>
      <c r="B41" s="28">
        <v>2029</v>
      </c>
      <c r="C41" s="28">
        <v>2029</v>
      </c>
      <c r="D41" s="24">
        <v>32.646276</v>
      </c>
      <c r="E41" s="24">
        <v>22.707996999999999</v>
      </c>
      <c r="F41" s="24">
        <v>8.432697000000001</v>
      </c>
      <c r="G41" s="24">
        <v>0.97770399999999991</v>
      </c>
      <c r="H41" s="24">
        <v>11.412023999999999</v>
      </c>
      <c r="I41" s="24">
        <v>5.7553079999999994</v>
      </c>
      <c r="J41" s="24">
        <v>11.463374</v>
      </c>
      <c r="K41" s="24">
        <f t="shared" si="1"/>
        <v>93.395380000000003</v>
      </c>
      <c r="L41" s="20"/>
      <c r="M41" s="20"/>
      <c r="N41" s="20"/>
      <c r="O41" s="20"/>
    </row>
    <row r="42" spans="1:2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2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2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22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R45" s="4"/>
      <c r="S45" s="4"/>
      <c r="T45" s="4"/>
      <c r="U45" s="4"/>
      <c r="V45" s="4"/>
    </row>
    <row r="46" spans="1:22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R46" s="4"/>
      <c r="S46" s="4"/>
      <c r="T46" s="4"/>
      <c r="U46" s="4"/>
      <c r="V46" s="4"/>
    </row>
    <row r="47" spans="1:22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R47" s="4"/>
      <c r="S47" s="4"/>
      <c r="T47" s="4"/>
      <c r="U47" s="4"/>
      <c r="V47" s="4"/>
    </row>
    <row r="48" spans="1:22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R48" s="4"/>
      <c r="S48" s="4"/>
      <c r="T48" s="4"/>
      <c r="U48" s="4"/>
      <c r="V48" s="4"/>
    </row>
    <row r="49" spans="1:22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R49" s="4"/>
      <c r="S49" s="4"/>
      <c r="T49" s="4"/>
      <c r="U49" s="4"/>
      <c r="V49" s="4"/>
    </row>
    <row r="50" spans="1:22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R50" s="4"/>
      <c r="S50" s="4"/>
      <c r="T50" s="4"/>
      <c r="U50" s="4"/>
      <c r="V50" s="4"/>
    </row>
    <row r="51" spans="1:22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R51" s="4"/>
      <c r="S51" s="4"/>
      <c r="T51" s="4"/>
      <c r="U51" s="4"/>
      <c r="V51" s="4"/>
    </row>
    <row r="52" spans="1:22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R52" s="4"/>
      <c r="S52" s="4"/>
      <c r="T52" s="4"/>
      <c r="U52" s="4"/>
      <c r="V52" s="4"/>
    </row>
    <row r="53" spans="1:22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R53" s="4"/>
      <c r="S53" s="4"/>
      <c r="T53" s="4"/>
      <c r="U53" s="4"/>
      <c r="V53" s="4"/>
    </row>
    <row r="54" spans="1:22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R54" s="4"/>
      <c r="S54" s="4"/>
      <c r="T54" s="4"/>
      <c r="U54" s="4"/>
      <c r="V54" s="4"/>
    </row>
    <row r="55" spans="1:22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R55" s="4"/>
      <c r="S55" s="4"/>
      <c r="T55" s="4"/>
      <c r="U55" s="4"/>
      <c r="V55" s="4"/>
    </row>
    <row r="56" spans="1:22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R56" s="4"/>
      <c r="S56" s="4"/>
      <c r="T56" s="4"/>
      <c r="U56" s="4"/>
      <c r="V56" s="4"/>
    </row>
    <row r="57" spans="1:22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R57" s="4"/>
      <c r="S57" s="4"/>
      <c r="T57" s="4"/>
      <c r="U57" s="4"/>
      <c r="V57" s="4"/>
    </row>
    <row r="58" spans="1:22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R58" s="4"/>
      <c r="S58" s="4"/>
      <c r="T58" s="4"/>
      <c r="U58" s="4"/>
      <c r="V58" s="4"/>
    </row>
    <row r="59" spans="1:22" x14ac:dyDescent="0.25">
      <c r="B59" s="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R59" s="4"/>
      <c r="S59" s="4"/>
      <c r="T59" s="4"/>
      <c r="U59" s="4"/>
      <c r="V59" s="4"/>
    </row>
    <row r="60" spans="1:22" x14ac:dyDescent="0.25">
      <c r="B60" s="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R60" s="4"/>
      <c r="S60" s="4"/>
      <c r="T60" s="4"/>
      <c r="U60" s="4"/>
      <c r="V60" s="4"/>
    </row>
    <row r="61" spans="1:22" x14ac:dyDescent="0.25"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R61" s="4"/>
      <c r="S61" s="4"/>
      <c r="T61" s="4"/>
      <c r="U61" s="4"/>
      <c r="V61" s="4"/>
    </row>
    <row r="62" spans="1:22" x14ac:dyDescent="0.25">
      <c r="B62" s="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R62" s="4"/>
      <c r="S62" s="4"/>
      <c r="T62" s="4"/>
      <c r="U62" s="4"/>
      <c r="V62" s="4"/>
    </row>
    <row r="63" spans="1:22" x14ac:dyDescent="0.25">
      <c r="B63" s="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R63" s="4"/>
      <c r="S63" s="4"/>
      <c r="T63" s="4"/>
      <c r="U63" s="4"/>
      <c r="V63" s="4"/>
    </row>
    <row r="64" spans="1:22" x14ac:dyDescent="0.25"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R64" s="4"/>
      <c r="S64" s="4"/>
      <c r="T64" s="4"/>
      <c r="U64" s="4"/>
      <c r="V64" s="4"/>
    </row>
    <row r="65" spans="2:22" x14ac:dyDescent="0.25">
      <c r="B65" s="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R65" s="4"/>
      <c r="S65" s="4"/>
      <c r="T65" s="4"/>
      <c r="U65" s="4"/>
      <c r="V65" s="4"/>
    </row>
    <row r="66" spans="2:22" x14ac:dyDescent="0.25">
      <c r="B66" s="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R66" s="4"/>
      <c r="S66" s="4"/>
      <c r="T66" s="4"/>
      <c r="U66" s="4"/>
      <c r="V66" s="4"/>
    </row>
    <row r="67" spans="2:22" x14ac:dyDescent="0.25"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R67" s="4"/>
      <c r="S67" s="4"/>
      <c r="T67" s="4"/>
      <c r="U67" s="4"/>
      <c r="V67" s="4"/>
    </row>
    <row r="68" spans="2:22" x14ac:dyDescent="0.25">
      <c r="B68" s="4"/>
      <c r="C68" s="19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20"/>
      <c r="O68" s="20"/>
      <c r="R68" s="4"/>
      <c r="S68" s="4"/>
      <c r="T68" s="4"/>
      <c r="U68" s="4"/>
      <c r="V68" s="4"/>
    </row>
    <row r="69" spans="2:22" x14ac:dyDescent="0.25">
      <c r="B69" s="4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20"/>
      <c r="O69" s="20"/>
      <c r="R69" s="4"/>
      <c r="S69" s="4"/>
      <c r="T69" s="4"/>
      <c r="U69" s="4"/>
      <c r="V69" s="4"/>
    </row>
    <row r="70" spans="2:22" x14ac:dyDescent="0.25">
      <c r="B70" s="4"/>
      <c r="C70" s="19"/>
      <c r="D70" s="19"/>
      <c r="E70" s="19"/>
      <c r="F70" s="19"/>
      <c r="G70" s="19"/>
      <c r="H70" s="19"/>
      <c r="I70" s="19"/>
      <c r="J70" s="19"/>
      <c r="K70" s="19"/>
      <c r="L70" s="20"/>
      <c r="M70" s="20"/>
      <c r="N70" s="20"/>
      <c r="O70" s="20"/>
      <c r="R70" s="4"/>
      <c r="S70" s="4"/>
      <c r="T70" s="4"/>
      <c r="U70" s="4"/>
      <c r="V70" s="4"/>
    </row>
    <row r="71" spans="2:22" x14ac:dyDescent="0.25">
      <c r="B71" s="4"/>
      <c r="C71" s="19"/>
      <c r="D71" s="19"/>
      <c r="E71" s="19"/>
      <c r="F71" s="19"/>
      <c r="G71" s="19"/>
      <c r="H71" s="19"/>
      <c r="I71" s="19"/>
      <c r="J71" s="19"/>
      <c r="K71" s="19"/>
      <c r="L71" s="20"/>
      <c r="M71" s="20"/>
      <c r="N71" s="20"/>
      <c r="O71" s="20"/>
      <c r="R71" s="4"/>
      <c r="S71" s="4"/>
      <c r="T71" s="4"/>
      <c r="U71" s="4"/>
      <c r="V71" s="4"/>
    </row>
    <row r="72" spans="2:22" x14ac:dyDescent="0.25">
      <c r="B72" s="4"/>
      <c r="C72" s="19"/>
      <c r="D72" s="19"/>
      <c r="E72" s="19"/>
      <c r="F72" s="19"/>
      <c r="G72" s="19"/>
      <c r="H72" s="19"/>
      <c r="I72" s="19"/>
      <c r="J72" s="19"/>
      <c r="K72" s="19"/>
      <c r="L72" s="20"/>
      <c r="M72" s="20"/>
      <c r="N72" s="20"/>
      <c r="O72" s="20"/>
      <c r="R72" s="4"/>
      <c r="S72" s="4"/>
      <c r="T72" s="4"/>
      <c r="U72" s="4"/>
      <c r="V72" s="4"/>
    </row>
    <row r="73" spans="2:22" x14ac:dyDescent="0.25">
      <c r="B73" s="4"/>
      <c r="C73" s="19"/>
      <c r="D73" s="19"/>
      <c r="E73" s="19"/>
      <c r="F73" s="19"/>
      <c r="G73" s="19"/>
      <c r="H73" s="19"/>
      <c r="I73" s="19"/>
      <c r="J73" s="19"/>
      <c r="K73" s="19"/>
      <c r="L73" s="20"/>
      <c r="M73" s="20"/>
      <c r="N73" s="20"/>
      <c r="O73" s="20"/>
      <c r="R73" s="4"/>
      <c r="S73" s="4"/>
      <c r="T73" s="4"/>
      <c r="U73" s="4"/>
      <c r="V73" s="4"/>
    </row>
    <row r="74" spans="2:22" x14ac:dyDescent="0.25">
      <c r="B74" s="4"/>
      <c r="C74" s="19"/>
      <c r="D74" s="19"/>
      <c r="E74" s="19"/>
      <c r="F74" s="19"/>
      <c r="G74" s="19"/>
      <c r="H74" s="19"/>
      <c r="I74" s="19"/>
      <c r="J74" s="19"/>
      <c r="K74" s="19"/>
      <c r="L74" s="20"/>
      <c r="M74" s="20"/>
      <c r="N74" s="20"/>
      <c r="O74" s="20"/>
      <c r="R74" s="4"/>
      <c r="S74" s="4"/>
      <c r="T74" s="4"/>
      <c r="U74" s="4"/>
      <c r="V74" s="4"/>
    </row>
    <row r="75" spans="2:22" x14ac:dyDescent="0.25">
      <c r="B75" s="4"/>
      <c r="C75" s="19"/>
      <c r="D75" s="19"/>
      <c r="E75" s="19"/>
      <c r="F75" s="19"/>
      <c r="G75" s="19"/>
      <c r="H75" s="19"/>
      <c r="I75" s="19"/>
      <c r="J75" s="19"/>
      <c r="K75" s="19"/>
      <c r="L75" s="20"/>
      <c r="M75" s="20"/>
      <c r="N75" s="20"/>
      <c r="O75" s="20"/>
      <c r="R75" s="4"/>
      <c r="S75" s="25"/>
      <c r="T75" s="4"/>
      <c r="U75" s="4"/>
      <c r="V75" s="4"/>
    </row>
    <row r="76" spans="2:22" x14ac:dyDescent="0.25">
      <c r="B76" s="4"/>
      <c r="C76" s="19"/>
      <c r="D76" s="19"/>
      <c r="E76" s="19"/>
      <c r="F76" s="19"/>
      <c r="G76" s="19"/>
      <c r="H76" s="19"/>
      <c r="I76" s="19"/>
      <c r="J76" s="19"/>
      <c r="K76" s="19"/>
      <c r="L76" s="20"/>
      <c r="M76" s="20"/>
      <c r="N76" s="20"/>
      <c r="O76" s="20"/>
      <c r="R76" s="4"/>
      <c r="S76" s="4"/>
      <c r="T76" s="4"/>
      <c r="U76" s="4"/>
      <c r="V76" s="4"/>
    </row>
    <row r="77" spans="2:22" x14ac:dyDescent="0.25">
      <c r="B77" s="4"/>
      <c r="C77" s="19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20"/>
      <c r="R77" s="4"/>
    </row>
    <row r="78" spans="2:22" x14ac:dyDescent="0.25">
      <c r="B78" s="4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20"/>
      <c r="N78" s="20"/>
      <c r="O78" s="20"/>
      <c r="R78" s="4"/>
    </row>
    <row r="79" spans="2:22" x14ac:dyDescent="0.25">
      <c r="B79" s="4"/>
      <c r="C79" s="19"/>
      <c r="D79" s="19"/>
      <c r="E79" s="19"/>
      <c r="F79" s="19"/>
      <c r="G79" s="19"/>
      <c r="H79" s="19"/>
      <c r="I79" s="19"/>
      <c r="J79" s="19"/>
      <c r="K79" s="19"/>
      <c r="L79" s="20"/>
      <c r="M79" s="20"/>
      <c r="N79" s="20"/>
      <c r="O79" s="20"/>
      <c r="R79" s="4"/>
    </row>
    <row r="80" spans="2:22" x14ac:dyDescent="0.25">
      <c r="B80" s="4"/>
      <c r="C80" s="19"/>
      <c r="D80" s="19"/>
      <c r="E80" s="19"/>
      <c r="F80" s="19"/>
      <c r="G80" s="19"/>
      <c r="H80" s="19"/>
      <c r="I80" s="19"/>
      <c r="J80" s="19"/>
      <c r="K80" s="19"/>
      <c r="L80" s="20"/>
      <c r="M80" s="20"/>
      <c r="N80" s="20"/>
      <c r="O80" s="20"/>
      <c r="R80" s="4"/>
    </row>
    <row r="81" spans="2:28" x14ac:dyDescent="0.25">
      <c r="B81" s="4"/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20"/>
      <c r="O81" s="20"/>
      <c r="R81" s="4"/>
    </row>
    <row r="82" spans="2:28" x14ac:dyDescent="0.25">
      <c r="B82" s="4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20"/>
      <c r="O82" s="20"/>
      <c r="R82" s="4"/>
    </row>
    <row r="83" spans="2:28" x14ac:dyDescent="0.25">
      <c r="B83" s="4"/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20"/>
      <c r="O83" s="20"/>
      <c r="R83" s="4"/>
    </row>
    <row r="84" spans="2:28" x14ac:dyDescent="0.25">
      <c r="B84" s="4"/>
      <c r="C84" s="19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20"/>
      <c r="O84" s="20"/>
      <c r="R84" s="4"/>
    </row>
    <row r="85" spans="2:28" x14ac:dyDescent="0.25">
      <c r="B85" s="4"/>
      <c r="C85" s="19"/>
      <c r="D85" s="19"/>
      <c r="E85" s="19"/>
      <c r="F85" s="19"/>
      <c r="G85" s="19"/>
      <c r="H85" s="19"/>
      <c r="I85" s="19"/>
      <c r="J85" s="19"/>
      <c r="K85" s="19"/>
      <c r="L85" s="20"/>
      <c r="M85" s="20"/>
      <c r="N85" s="20"/>
      <c r="O85" s="20"/>
      <c r="R85" s="4"/>
    </row>
    <row r="86" spans="2:28" x14ac:dyDescent="0.25">
      <c r="B86" s="4"/>
      <c r="C86" s="19"/>
      <c r="D86" s="19"/>
      <c r="E86" s="19"/>
      <c r="F86" s="19"/>
      <c r="G86" s="19"/>
      <c r="H86" s="19"/>
      <c r="I86" s="19"/>
      <c r="J86" s="19"/>
      <c r="K86" s="19"/>
      <c r="L86" s="20"/>
      <c r="M86" s="20"/>
      <c r="N86" s="20"/>
      <c r="O86" s="20"/>
      <c r="R86" s="4"/>
    </row>
    <row r="87" spans="2:28" x14ac:dyDescent="0.25">
      <c r="B87" s="4"/>
      <c r="C87" s="19"/>
      <c r="D87" s="19"/>
      <c r="E87" s="19"/>
      <c r="F87" s="19"/>
      <c r="G87" s="19"/>
      <c r="H87" s="19"/>
      <c r="I87" s="19"/>
      <c r="J87" s="19"/>
      <c r="K87" s="19"/>
      <c r="L87" s="20"/>
      <c r="M87" s="20"/>
      <c r="N87" s="20"/>
      <c r="O87" s="20"/>
    </row>
    <row r="88" spans="2:28" x14ac:dyDescent="0.25">
      <c r="B88" s="4"/>
      <c r="C88" s="19"/>
      <c r="D88" s="19"/>
      <c r="E88" s="19"/>
      <c r="F88" s="19"/>
      <c r="G88" s="19"/>
      <c r="H88" s="19"/>
      <c r="I88" s="19"/>
      <c r="J88" s="19"/>
      <c r="K88" s="19"/>
      <c r="L88" s="20"/>
      <c r="M88" s="20"/>
      <c r="N88" s="20"/>
      <c r="O88" s="20"/>
    </row>
    <row r="89" spans="2:28" x14ac:dyDescent="0.25">
      <c r="B89" s="4"/>
      <c r="C89" s="19"/>
      <c r="D89" s="19"/>
      <c r="E89" s="19"/>
      <c r="F89" s="19"/>
      <c r="G89" s="19"/>
      <c r="H89" s="19"/>
      <c r="I89" s="19"/>
      <c r="J89" s="19"/>
      <c r="K89" s="19"/>
      <c r="L89" s="20"/>
      <c r="M89" s="20"/>
      <c r="N89" s="20"/>
      <c r="O89" s="20"/>
    </row>
    <row r="90" spans="2:28" x14ac:dyDescent="0.25">
      <c r="B90" s="4"/>
      <c r="C90" s="19"/>
      <c r="D90" s="19"/>
      <c r="E90" s="19"/>
      <c r="F90" s="19"/>
      <c r="G90" s="19"/>
      <c r="H90" s="19"/>
      <c r="I90" s="19"/>
      <c r="J90" s="19"/>
      <c r="K90" s="19"/>
      <c r="L90" s="20"/>
      <c r="M90" s="20"/>
      <c r="N90" s="20"/>
      <c r="O90" s="20"/>
    </row>
    <row r="91" spans="2:28" x14ac:dyDescent="0.25">
      <c r="B91" s="4"/>
      <c r="C91" s="19"/>
      <c r="D91" s="19"/>
      <c r="E91" s="19"/>
      <c r="F91" s="19"/>
      <c r="G91" s="19"/>
      <c r="H91" s="19"/>
      <c r="I91" s="19"/>
      <c r="J91" s="19"/>
      <c r="K91" s="19"/>
      <c r="L91" s="20"/>
      <c r="M91" s="20"/>
      <c r="N91" s="20"/>
      <c r="O91" s="20"/>
    </row>
    <row r="92" spans="2:28" x14ac:dyDescent="0.25">
      <c r="B92" s="4"/>
      <c r="C92" s="19"/>
      <c r="D92" s="19"/>
      <c r="E92" s="19"/>
      <c r="F92" s="19"/>
      <c r="G92" s="19"/>
      <c r="H92" s="19"/>
      <c r="I92" s="19"/>
      <c r="J92" s="19"/>
      <c r="K92" s="19"/>
      <c r="L92" s="20"/>
      <c r="M92" s="20"/>
      <c r="N92" s="20"/>
      <c r="O92" s="20"/>
    </row>
    <row r="93" spans="2:28" x14ac:dyDescent="0.25">
      <c r="B93" s="4"/>
      <c r="C93" s="19"/>
      <c r="D93" s="19"/>
      <c r="E93" s="19"/>
      <c r="F93" s="19"/>
      <c r="G93" s="19"/>
      <c r="H93" s="19"/>
      <c r="I93" s="19"/>
      <c r="J93" s="19"/>
      <c r="K93" s="19"/>
      <c r="L93" s="20"/>
      <c r="M93" s="20"/>
      <c r="N93" s="20"/>
      <c r="O93" s="20"/>
    </row>
    <row r="94" spans="2:28" x14ac:dyDescent="0.25">
      <c r="B94" s="4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20"/>
      <c r="N94" s="20"/>
      <c r="O94" s="20"/>
    </row>
    <row r="95" spans="2:28" s="23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</sheetData>
  <mergeCells count="13">
    <mergeCell ref="C10:F10"/>
    <mergeCell ref="E2:O2"/>
    <mergeCell ref="C4:O4"/>
    <mergeCell ref="C5:O5"/>
    <mergeCell ref="C8:F8"/>
    <mergeCell ref="C9:F9"/>
    <mergeCell ref="C18:N18"/>
    <mergeCell ref="C19:N19"/>
    <mergeCell ref="C11:F11"/>
    <mergeCell ref="C12:F12"/>
    <mergeCell ref="C13:F13"/>
    <mergeCell ref="C15:O15"/>
    <mergeCell ref="C16:O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Z63" sqref="Z63:Z64"/>
    </sheetView>
  </sheetViews>
  <sheetFormatPr baseColWidth="10" defaultColWidth="11.42578125" defaultRowHeight="15" x14ac:dyDescent="0.25"/>
  <cols>
    <col min="1" max="16384" width="11.42578125" style="22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7" zoomScaleNormal="57" workbookViewId="0">
      <selection activeCell="P65" sqref="P65"/>
    </sheetView>
  </sheetViews>
  <sheetFormatPr baseColWidth="10" defaultColWidth="11.42578125" defaultRowHeight="15" x14ac:dyDescent="0.25"/>
  <cols>
    <col min="1" max="16384" width="11.4257812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6AF00-63EC-4535-B632-A2CAD0F378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AC84E-2A66-4675-A41B-C1E0887BB273}">
  <ds:schemaRefs>
    <ds:schemaRef ds:uri="http://schemas.openxmlformats.org/package/2006/metadata/core-properties"/>
    <ds:schemaRef ds:uri="c74d52cd-2ee0-4c46-a9b5-7f4054c7c5be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2ae5ca6d-bcb8-4ec0-a8a7-29506e365b5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03F532-DACF-4EEE-8F10-B04C47AF2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2015-09-29T13:28:17Z</cp:lastPrinted>
  <dcterms:created xsi:type="dcterms:W3CDTF">2015-01-10T17:23:38Z</dcterms:created>
  <dcterms:modified xsi:type="dcterms:W3CDTF">2025-05-07T07:04:35Z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