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2/Sokkelåret2021-jan22/Figurer/"/>
    </mc:Choice>
  </mc:AlternateContent>
  <xr:revisionPtr revIDLastSave="11" documentId="8_{8162EBB7-4014-4993-9068-94CE9E4326D2}" xr6:coauthVersionLast="46" xr6:coauthVersionMax="47" xr10:uidLastSave="{0DE2E0E8-5BF8-48AC-8310-F920D21BFB39}"/>
  <bookViews>
    <workbookView xWindow="28680" yWindow="-120" windowWidth="29040" windowHeight="1764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9" i="24" l="1"/>
  <c r="I79" i="24" s="1"/>
  <c r="K79" i="24" s="1"/>
  <c r="L79" i="24"/>
  <c r="L75" i="24"/>
  <c r="J79" i="24" l="1"/>
  <c r="H75" i="24"/>
  <c r="I75" i="24" s="1"/>
  <c r="K75" i="24" s="1"/>
  <c r="H73" i="24"/>
  <c r="J73" i="24" s="1"/>
  <c r="L76" i="24"/>
  <c r="L77" i="24"/>
  <c r="L78" i="24"/>
  <c r="L80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0" i="24"/>
  <c r="I80" i="24" s="1"/>
  <c r="K80" i="24" s="1"/>
  <c r="H70" i="24"/>
  <c r="I70" i="24"/>
  <c r="K70" i="24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J39" i="24"/>
  <c r="I39" i="24"/>
  <c r="K39" i="24"/>
  <c r="J70" i="24"/>
  <c r="L24" i="24"/>
  <c r="H25" i="24"/>
  <c r="J25" i="24"/>
  <c r="H26" i="24"/>
  <c r="J26" i="24"/>
  <c r="H27" i="24"/>
  <c r="J27" i="24"/>
  <c r="H28" i="24"/>
  <c r="J28" i="24"/>
  <c r="H29" i="24"/>
  <c r="J29" i="24"/>
  <c r="H30" i="24"/>
  <c r="J30" i="24"/>
  <c r="H31" i="24"/>
  <c r="J31" i="24"/>
  <c r="H32" i="24"/>
  <c r="J32" i="24"/>
  <c r="H33" i="24"/>
  <c r="J33" i="24"/>
  <c r="H34" i="24"/>
  <c r="J34" i="24"/>
  <c r="H35" i="24"/>
  <c r="J35" i="24"/>
  <c r="H36" i="24"/>
  <c r="J36" i="24"/>
  <c r="H37" i="24"/>
  <c r="J37" i="24"/>
  <c r="H38" i="24"/>
  <c r="J38" i="24"/>
  <c r="H40" i="24"/>
  <c r="J40" i="24"/>
  <c r="H41" i="24"/>
  <c r="J41" i="24"/>
  <c r="H42" i="24"/>
  <c r="J42" i="24"/>
  <c r="H43" i="24"/>
  <c r="J43" i="24"/>
  <c r="H44" i="24"/>
  <c r="J44" i="24"/>
  <c r="H45" i="24"/>
  <c r="J45" i="24"/>
  <c r="H46" i="24"/>
  <c r="J46" i="24"/>
  <c r="H47" i="24"/>
  <c r="J47" i="24"/>
  <c r="H48" i="24"/>
  <c r="J48" i="24"/>
  <c r="H49" i="24"/>
  <c r="J49" i="24"/>
  <c r="H50" i="24"/>
  <c r="J50" i="24"/>
  <c r="H51" i="24"/>
  <c r="J51" i="24"/>
  <c r="H52" i="24"/>
  <c r="J52" i="24"/>
  <c r="H53" i="24"/>
  <c r="J53" i="24"/>
  <c r="H54" i="24"/>
  <c r="J54" i="24"/>
  <c r="H55" i="24"/>
  <c r="J55" i="24"/>
  <c r="H56" i="24"/>
  <c r="J56" i="24"/>
  <c r="H57" i="24"/>
  <c r="J57" i="24"/>
  <c r="H58" i="24"/>
  <c r="J58" i="24"/>
  <c r="H59" i="24"/>
  <c r="J59" i="24"/>
  <c r="H60" i="24"/>
  <c r="J60" i="24"/>
  <c r="H61" i="24"/>
  <c r="J61" i="24"/>
  <c r="H62" i="24"/>
  <c r="J62" i="24"/>
  <c r="H63" i="24"/>
  <c r="J63" i="24"/>
  <c r="H64" i="24"/>
  <c r="J64" i="24"/>
  <c r="H65" i="24"/>
  <c r="J65" i="24"/>
  <c r="H66" i="24"/>
  <c r="J66" i="24"/>
  <c r="H67" i="24"/>
  <c r="J67" i="24"/>
  <c r="H68" i="24"/>
  <c r="J68" i="24"/>
  <c r="H69" i="24"/>
  <c r="J69" i="24"/>
  <c r="H71" i="24"/>
  <c r="J71" i="24"/>
  <c r="H72" i="24"/>
  <c r="J72" i="24"/>
  <c r="I32" i="24"/>
  <c r="K32" i="24"/>
  <c r="I72" i="24"/>
  <c r="K72" i="24"/>
  <c r="I67" i="24"/>
  <c r="K67" i="24"/>
  <c r="I63" i="24"/>
  <c r="K63" i="24"/>
  <c r="I59" i="24"/>
  <c r="K59" i="24"/>
  <c r="I55" i="24"/>
  <c r="K55" i="24"/>
  <c r="I51" i="24"/>
  <c r="K51" i="24"/>
  <c r="I47" i="24"/>
  <c r="K47" i="24"/>
  <c r="I43" i="24"/>
  <c r="K43" i="24"/>
  <c r="I35" i="24"/>
  <c r="K35" i="24"/>
  <c r="I30" i="24"/>
  <c r="K30" i="24"/>
  <c r="I26" i="24"/>
  <c r="K26" i="24"/>
  <c r="I71" i="24"/>
  <c r="K71" i="24"/>
  <c r="I66" i="24"/>
  <c r="K66" i="24"/>
  <c r="I62" i="24"/>
  <c r="K62" i="24"/>
  <c r="I58" i="24"/>
  <c r="K58" i="24"/>
  <c r="I54" i="24"/>
  <c r="K54" i="24"/>
  <c r="I50" i="24"/>
  <c r="K50" i="24"/>
  <c r="I46" i="24"/>
  <c r="K46" i="24"/>
  <c r="I42" i="24"/>
  <c r="K42" i="24"/>
  <c r="I38" i="24"/>
  <c r="K38" i="24"/>
  <c r="I34" i="24"/>
  <c r="K34" i="24"/>
  <c r="I29" i="24"/>
  <c r="K29" i="24"/>
  <c r="I25" i="24"/>
  <c r="K25" i="24"/>
  <c r="I69" i="24"/>
  <c r="K69" i="24"/>
  <c r="I65" i="24"/>
  <c r="K65" i="24"/>
  <c r="I61" i="24"/>
  <c r="K61" i="24"/>
  <c r="I57" i="24"/>
  <c r="K57" i="24"/>
  <c r="I53" i="24"/>
  <c r="K53" i="24"/>
  <c r="I49" i="24"/>
  <c r="K49" i="24"/>
  <c r="I45" i="24"/>
  <c r="K45" i="24"/>
  <c r="I41" i="24"/>
  <c r="K41" i="24"/>
  <c r="I37" i="24"/>
  <c r="K37" i="24"/>
  <c r="I33" i="24"/>
  <c r="K33" i="24"/>
  <c r="I28" i="24"/>
  <c r="K28" i="24"/>
  <c r="I73" i="24"/>
  <c r="K73" i="24" s="1"/>
  <c r="I68" i="24"/>
  <c r="K68" i="24"/>
  <c r="I64" i="24"/>
  <c r="K64" i="24"/>
  <c r="I60" i="24"/>
  <c r="K60" i="24"/>
  <c r="I56" i="24"/>
  <c r="K56" i="24"/>
  <c r="I52" i="24"/>
  <c r="K52" i="24"/>
  <c r="I48" i="24"/>
  <c r="K48" i="24"/>
  <c r="I44" i="24"/>
  <c r="K44" i="24"/>
  <c r="I40" i="24"/>
  <c r="K40" i="24"/>
  <c r="I36" i="24"/>
  <c r="K36" i="24"/>
  <c r="I31" i="24"/>
  <c r="K31" i="24"/>
  <c r="I27" i="24"/>
  <c r="K27" i="24"/>
  <c r="J74" i="24" l="1"/>
  <c r="J77" i="24"/>
  <c r="J78" i="24"/>
  <c r="I76" i="24"/>
  <c r="K76" i="24" s="1"/>
  <c r="J80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<sst xmlns="http://schemas.openxmlformats.org/spreadsheetml/2006/main" count="43" uniqueCount="42">
  <si>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</si>
  <si>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</si>
  <si>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</si>
  <si>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</si>
  <si>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</si>
  <si>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</si>
  <si>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</si>
  <si>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</si>
  <si>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</si>
  <si>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</si>
  <si>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</si>
  <si>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</si>
  <si>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</si>
  <si>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</si>
  <si>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</si>
  <si>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</si>
  <si>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>Oljedirektoratet</t>
  </si>
  <si>
    <t xml:space="preserve">Source: </t>
  </si>
  <si>
    <t>Norwegian Petroleum Directorate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</si>
  <si>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</si>
  <si>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</si>
  <si>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</si>
  <si>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</si>
  <si>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</si>
  <si>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</si>
  <si>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</si>
  <si>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</si>
  <si>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</si>
  <si>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</si>
  <si>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</si>
  <si>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</si>
  <si>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</si>
  <si>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</si>
  <si>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</si>
  <si>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</si>
  <si>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</si>
  <si>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</si>
  <si>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</si>
  <si>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</si>
  <si>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</si>
  <si>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1970-2026</t>
  </si>
  <si>
    <t>Historical and expected production in Norway, 1970-2026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</si>
</sst>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 applyAlignment="1"/>
    <xf numFmtId="0" fontId="4" fillId="0" borderId="11" xfId="0" applyFont="1" applyBorder="1" applyAlignment="1"/>
    <xf numFmtId="0" fontId="7" fillId="0" borderId="9" xfId="0" applyFont="1" applyBorder="1" applyAlignment="1"/>
    <xf numFmtId="0" fontId="7" fillId="0" borderId="1" xfId="0" applyFont="1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0" xfId="0" applyBorder="1" applyAlignment="1"/>
    <xf numFmtId="0" fontId="8" fillId="0" borderId="18" xfId="0" applyFont="1" applyBorder="1" applyAlignment="1"/>
    <xf numFmtId="0" fontId="8" fillId="0" borderId="17" xfId="0" applyFont="1" applyBorder="1" applyAlignment="1"/>
    <xf numFmtId="0" fontId="8" fillId="0" borderId="16" xfId="0" applyFont="1" applyBorder="1" applyAlignment="1"/>
    <xf numFmtId="0" fontId="10" fillId="0" borderId="18" xfId="0" applyFont="1" applyBorder="1" applyAlignment="1"/>
    <xf numFmtId="0" fontId="10" fillId="0" borderId="17" xfId="0" applyFont="1" applyBorder="1" applyAlignment="1"/>
    <xf numFmtId="0" fontId="10" fillId="0" borderId="16" xfId="0" applyFont="1" applyBorder="1" applyAlignment="1"/>
    <xf numFmtId="0" fontId="8" fillId="0" borderId="9" xfId="0" applyFont="1" applyBorder="1" applyAlignment="1"/>
    <xf numFmtId="0" fontId="8" fillId="0" borderId="1" xfId="0" applyFont="1" applyBorder="1" applyAlignment="1"/>
    <xf numFmtId="0" fontId="9" fillId="0" borderId="18" xfId="0" applyFont="1" applyBorder="1" applyAlignment="1"/>
    <xf numFmtId="0" fontId="9" fillId="0" borderId="17" xfId="0" applyFont="1" applyBorder="1" applyAlignment="1"/>
    <xf numFmtId="0" fontId="9" fillId="0" borderId="16" xfId="0" applyFont="1" applyBorder="1" applyAlignment="1"/>
    <xf numFmtId="0" fontId="8" fillId="0" borderId="15" xfId="0" applyFont="1" applyBorder="1" applyAlignment="1"/>
    <xf numFmtId="0" fontId="8" fillId="0" borderId="14" xfId="0" applyFont="1" applyBorder="1" applyAlignment="1"/>
    <xf numFmtId="0" fontId="8" fillId="0" borderId="13" xfId="0" applyFont="1" applyBorder="1" applyAlignment="1"/>
    <xf numFmtId="0" fontId="10" fillId="0" borderId="12" xfId="0" applyFont="1" applyBorder="1" applyAlignment="1"/>
    <xf numFmtId="0" fontId="10" fillId="0" borderId="11" xfId="0" applyFont="1" applyBorder="1" applyAlignment="1"/>
    <xf numFmtId="0" fontId="0" fillId="0" borderId="12" xfId="0" applyBorder="1" applyAlignment="1"/>
    <xf numFmtId="0" fontId="0" fillId="0" borderId="11" xfId="0" applyBorder="1" applyAlignment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0,00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98.39</c:v>
                </c:pt>
                <c:pt idx="51">
                  <c:v>102.31</c:v>
                </c:pt>
                <c:pt idx="52">
                  <c:v>104.09</c:v>
                </c:pt>
                <c:pt idx="53">
                  <c:v>114.13</c:v>
                </c:pt>
                <c:pt idx="54">
                  <c:v>117.01</c:v>
                </c:pt>
                <c:pt idx="55">
                  <c:v>115.19</c:v>
                </c:pt>
                <c:pt idx="56">
                  <c:v>108.61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0,00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0.69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0,00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14.51</c:v>
                </c:pt>
                <c:pt idx="52">
                  <c:v>16.82</c:v>
                </c:pt>
                <c:pt idx="53">
                  <c:v>16.5</c:v>
                </c:pt>
                <c:pt idx="54">
                  <c:v>16.88</c:v>
                </c:pt>
                <c:pt idx="55">
                  <c:v>17.059999999999999</c:v>
                </c:pt>
                <c:pt idx="56">
                  <c:v>16.68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0,00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113.23</c:v>
                </c:pt>
                <c:pt idx="50">
                  <c:v>110.09</c:v>
                </c:pt>
                <c:pt idx="51">
                  <c:v>113</c:v>
                </c:pt>
                <c:pt idx="52">
                  <c:v>115.02</c:v>
                </c:pt>
                <c:pt idx="53">
                  <c:v>116.29</c:v>
                </c:pt>
                <c:pt idx="54">
                  <c:v>116.84</c:v>
                </c:pt>
                <c:pt idx="55">
                  <c:v>117.26</c:v>
                </c:pt>
                <c:pt idx="56">
                  <c:v>117.81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0,00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3.6876632876712332</c:v>
                </c:pt>
                <c:pt idx="50">
                  <c:v>3.8930975409836068</c:v>
                </c:pt>
                <c:pt idx="51">
                  <c:v>3.9723504109589038</c:v>
                </c:pt>
                <c:pt idx="52">
                  <c:v>4.0850534246575343</c:v>
                </c:pt>
                <c:pt idx="53">
                  <c:v>4.2756490410958907</c:v>
                </c:pt>
                <c:pt idx="54">
                  <c:v>4.3266950819672134</c:v>
                </c:pt>
                <c:pt idx="55">
                  <c:v>4.3158016438356164</c:v>
                </c:pt>
                <c:pt idx="56">
                  <c:v>4.2046495890410958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Standard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Standard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0,00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98.39</c:v>
                </c:pt>
                <c:pt idx="51">
                  <c:v>102.31</c:v>
                </c:pt>
                <c:pt idx="52">
                  <c:v>104.09</c:v>
                </c:pt>
                <c:pt idx="53">
                  <c:v>114.13</c:v>
                </c:pt>
                <c:pt idx="54">
                  <c:v>117.01</c:v>
                </c:pt>
                <c:pt idx="55">
                  <c:v>115.19</c:v>
                </c:pt>
                <c:pt idx="56">
                  <c:v>108.61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0,00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0.69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0,00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14.51</c:v>
                </c:pt>
                <c:pt idx="52">
                  <c:v>16.82</c:v>
                </c:pt>
                <c:pt idx="53">
                  <c:v>16.5</c:v>
                </c:pt>
                <c:pt idx="54">
                  <c:v>16.88</c:v>
                </c:pt>
                <c:pt idx="55">
                  <c:v>17.059999999999999</c:v>
                </c:pt>
                <c:pt idx="56">
                  <c:v>16.68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0,00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113.23</c:v>
                </c:pt>
                <c:pt idx="50">
                  <c:v>110.09</c:v>
                </c:pt>
                <c:pt idx="51">
                  <c:v>113</c:v>
                </c:pt>
                <c:pt idx="52">
                  <c:v>115.02</c:v>
                </c:pt>
                <c:pt idx="53">
                  <c:v>116.29</c:v>
                </c:pt>
                <c:pt idx="54">
                  <c:v>116.84</c:v>
                </c:pt>
                <c:pt idx="55">
                  <c:v>117.26</c:v>
                </c:pt>
                <c:pt idx="56">
                  <c:v>117.81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Standard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0,00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3.6876632876712332</c:v>
                </c:pt>
                <c:pt idx="50">
                  <c:v>3.8930975409836068</c:v>
                </c:pt>
                <c:pt idx="51">
                  <c:v>3.9723504109589038</c:v>
                </c:pt>
                <c:pt idx="52">
                  <c:v>4.0850534246575343</c:v>
                </c:pt>
                <c:pt idx="53">
                  <c:v>4.2756490410958907</c:v>
                </c:pt>
                <c:pt idx="54">
                  <c:v>4.3266950819672134</c:v>
                </c:pt>
                <c:pt idx="55">
                  <c:v>4.3158016438356164</c:v>
                </c:pt>
                <c:pt idx="56">
                  <c:v>4.2046495890410958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Standard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Standard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0"/>
  <sheetViews>
    <sheetView tabSelected="1" zoomScale="110" zoomScaleNormal="110" workbookViewId="0">
      <selection activeCell="C25" sqref="C25"/>
    </sheetView>
  </sheetViews>
  <sheetFormatPr baseColWidth="10" defaultColWidth="9.140625" defaultRowHeight="12.75" x14ac:dyDescent="0.2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 x14ac:dyDescent="0.25"/>
    <row r="2" spans="2:15" ht="15.75" thickBot="1" x14ac:dyDescent="0.25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5" ht="15.75" thickBot="1" x14ac:dyDescent="0.3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 x14ac:dyDescent="0.25">
      <c r="B4" s="11" t="s">
        <v>2</v>
      </c>
      <c r="C4" s="28" t="s">
        <v>40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5" ht="15.75" thickBot="1" x14ac:dyDescent="0.3">
      <c r="B5" s="17" t="s">
        <v>3</v>
      </c>
      <c r="C5" s="30" t="s">
        <v>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5" ht="15.75" thickBot="1" x14ac:dyDescent="0.3">
      <c r="B6" s="14"/>
      <c r="D6" s="13"/>
      <c r="F6" s="12"/>
    </row>
    <row r="7" spans="2:15" ht="15.75" thickBot="1" x14ac:dyDescent="0.3">
      <c r="B7" s="20" t="s">
        <v>4</v>
      </c>
      <c r="E7" s="13"/>
      <c r="G7" s="12"/>
    </row>
    <row r="8" spans="2:15" ht="15" x14ac:dyDescent="0.25">
      <c r="B8" s="11" t="s">
        <v>5</v>
      </c>
      <c r="C8" s="32"/>
      <c r="D8" s="33"/>
      <c r="E8" s="33"/>
      <c r="F8" s="34"/>
      <c r="G8" s="12"/>
    </row>
    <row r="9" spans="2:15" ht="15" x14ac:dyDescent="0.25">
      <c r="B9" s="19" t="s">
        <v>6</v>
      </c>
      <c r="C9" s="35"/>
      <c r="D9" s="36"/>
      <c r="E9" s="36"/>
      <c r="F9" s="37"/>
    </row>
    <row r="10" spans="2:15" ht="15" x14ac:dyDescent="0.25">
      <c r="B10" s="18" t="s">
        <v>7</v>
      </c>
      <c r="C10" s="38" t="s">
        <v>8</v>
      </c>
      <c r="D10" s="39"/>
      <c r="E10" s="39"/>
      <c r="F10" s="40"/>
      <c r="G10" s="12"/>
    </row>
    <row r="11" spans="2:15" ht="15" x14ac:dyDescent="0.25">
      <c r="B11" s="19" t="s">
        <v>9</v>
      </c>
      <c r="C11" s="43" t="s">
        <v>10</v>
      </c>
      <c r="D11" s="44"/>
      <c r="E11" s="44"/>
      <c r="F11" s="45"/>
      <c r="G11" s="12"/>
    </row>
    <row r="12" spans="2:15" ht="15" x14ac:dyDescent="0.25">
      <c r="B12" s="18" t="s">
        <v>11</v>
      </c>
      <c r="C12" s="38" t="s">
        <v>12</v>
      </c>
      <c r="D12" s="39"/>
      <c r="E12" s="39"/>
      <c r="F12" s="40"/>
      <c r="G12" s="12"/>
    </row>
    <row r="13" spans="2:15" ht="15.75" thickBot="1" x14ac:dyDescent="0.3">
      <c r="B13" s="17" t="s">
        <v>13</v>
      </c>
      <c r="C13" s="46" t="s">
        <v>14</v>
      </c>
      <c r="D13" s="47"/>
      <c r="E13" s="47"/>
      <c r="F13" s="48"/>
      <c r="G13" s="12"/>
    </row>
    <row r="14" spans="2:15" ht="15.75" thickBot="1" x14ac:dyDescent="0.3">
      <c r="B14" s="14"/>
      <c r="E14" s="13"/>
      <c r="G14" s="12"/>
    </row>
    <row r="15" spans="2:15" ht="15" x14ac:dyDescent="0.25">
      <c r="B15" s="11" t="s">
        <v>15</v>
      </c>
      <c r="C15" s="49" t="s">
        <v>16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</row>
    <row r="16" spans="2:15" ht="15.75" thickBot="1" x14ac:dyDescent="0.3">
      <c r="B16" s="17" t="s">
        <v>17</v>
      </c>
      <c r="C16" s="41" t="s">
        <v>18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</row>
    <row r="17" spans="1:2048 2058:3071 3081:4094 4104:5117 5127:6140 6150:7163 7173:8186 8196:9209 9219:10232 10242:11255 11265:13312 13322:14335 14345:15358 15368:16381" ht="15.75" thickBot="1" x14ac:dyDescent="0.3">
      <c r="B17" s="14"/>
    </row>
    <row r="18" spans="1:2048 2058:3071 3081:4094 4104:5117 5127:6140 6150:7163 7173:8186 8196:9209 9219:10232 10242:11255 11265:13312 13322:14335 14345:15358 15368:16381" ht="15.75" customHeight="1" x14ac:dyDescent="0.2">
      <c r="B18" s="16" t="s">
        <v>19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</row>
    <row r="19" spans="1:2048 2058:3071 3081:4094 4104:5117 5127:6140 6150:7163 7173:8186 8196:9209 9219:10232 10242:11255 11265:13312 13322:14335 14345:15358 15368:16381" ht="15.75" customHeight="1" thickBot="1" x14ac:dyDescent="0.3">
      <c r="B19" s="15" t="s">
        <v>20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 x14ac:dyDescent="0.2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 x14ac:dyDescent="0.25"/>
    <row r="22" spans="1:2048 2058:3071 3081:4094 4104:5117 5127:6140 6150:7163 7173:8186 8196:9209 9219:10232 10242:11255 11265:13312 13322:14335 14345:15358 15368:16381" ht="15.75" customHeight="1" x14ac:dyDescent="0.25">
      <c r="B22" s="11" t="s">
        <v>21</v>
      </c>
      <c r="C22" s="10"/>
      <c r="D22" s="9" t="s">
        <v>22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27</v>
      </c>
      <c r="J22" s="9" t="s">
        <v>28</v>
      </c>
      <c r="K22" s="9" t="s">
        <v>29</v>
      </c>
      <c r="L22" s="9" t="s">
        <v>30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 x14ac:dyDescent="0.3">
      <c r="B23" s="7"/>
      <c r="C23" s="6" t="s">
        <v>31</v>
      </c>
      <c r="D23" s="5" t="s">
        <v>32</v>
      </c>
      <c r="E23" s="5" t="s">
        <v>33</v>
      </c>
      <c r="F23" s="5" t="s">
        <v>24</v>
      </c>
      <c r="G23" s="5" t="s">
        <v>34</v>
      </c>
      <c r="H23" s="5" t="s">
        <v>35</v>
      </c>
      <c r="I23" s="5" t="s">
        <v>36</v>
      </c>
      <c r="J23" s="5" t="s">
        <v>37</v>
      </c>
      <c r="K23" s="5" t="s">
        <v>38</v>
      </c>
      <c r="L23" s="5" t="s">
        <v>39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 x14ac:dyDescent="0.2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 x14ac:dyDescent="0.2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 x14ac:dyDescent="0.2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 x14ac:dyDescent="0.2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 x14ac:dyDescent="0.2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 x14ac:dyDescent="0.2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 x14ac:dyDescent="0.2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 x14ac:dyDescent="0.2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 x14ac:dyDescent="0.2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 x14ac:dyDescent="0.2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 x14ac:dyDescent="0.2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 x14ac:dyDescent="0.2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 x14ac:dyDescent="0.2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 x14ac:dyDescent="0.2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 x14ac:dyDescent="0.2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 x14ac:dyDescent="0.2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 x14ac:dyDescent="0.2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 x14ac:dyDescent="0.2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 x14ac:dyDescent="0.2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 x14ac:dyDescent="0.2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 x14ac:dyDescent="0.2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 x14ac:dyDescent="0.2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 x14ac:dyDescent="0.2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 x14ac:dyDescent="0.2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 x14ac:dyDescent="0.2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 x14ac:dyDescent="0.2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 x14ac:dyDescent="0.2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 x14ac:dyDescent="0.2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 x14ac:dyDescent="0.2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 x14ac:dyDescent="0.2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 x14ac:dyDescent="0.2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 x14ac:dyDescent="0.2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 x14ac:dyDescent="0.2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 x14ac:dyDescent="0.2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 x14ac:dyDescent="0.2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 x14ac:dyDescent="0.2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 x14ac:dyDescent="0.2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 x14ac:dyDescent="0.2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 x14ac:dyDescent="0.2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 x14ac:dyDescent="0.2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 x14ac:dyDescent="0.2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 x14ac:dyDescent="0.2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 x14ac:dyDescent="0.2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 x14ac:dyDescent="0.2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 x14ac:dyDescent="0.2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N68" s="3"/>
      <c r="O68" s="3"/>
      <c r="P68" s="3"/>
    </row>
    <row r="69" spans="2:16" x14ac:dyDescent="0.2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N69" s="3"/>
      <c r="O69" s="3"/>
      <c r="P69" s="3"/>
    </row>
    <row r="70" spans="2:16" x14ac:dyDescent="0.2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N70" s="3"/>
      <c r="O70" s="3"/>
      <c r="P70" s="3"/>
    </row>
    <row r="71" spans="2:16" x14ac:dyDescent="0.2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N71" s="3"/>
      <c r="O71" s="3"/>
      <c r="P71" s="3"/>
    </row>
    <row r="72" spans="2:16" x14ac:dyDescent="0.2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N72" s="3"/>
      <c r="O72" s="3"/>
      <c r="P72" s="3"/>
    </row>
    <row r="73" spans="2:16" x14ac:dyDescent="0.2">
      <c r="B73">
        <v>2019</v>
      </c>
      <c r="C73">
        <v>2019</v>
      </c>
      <c r="D73" s="3">
        <v>81.73</v>
      </c>
      <c r="E73" s="3">
        <v>1.66</v>
      </c>
      <c r="F73" s="3">
        <v>17.37</v>
      </c>
      <c r="G73" s="3">
        <v>113.23</v>
      </c>
      <c r="H73" s="3">
        <f>SUM(D73:G73)</f>
        <v>213.99</v>
      </c>
      <c r="I73" s="3">
        <f t="shared" si="1"/>
        <v>100.76</v>
      </c>
      <c r="J73" s="3">
        <f t="shared" si="2"/>
        <v>3.6876632876712332</v>
      </c>
      <c r="K73" s="3">
        <f t="shared" si="3"/>
        <v>1.7363846575342465</v>
      </c>
      <c r="L73" s="3">
        <f t="shared" si="4"/>
        <v>1.9512786301369864</v>
      </c>
      <c r="M73" s="3"/>
      <c r="N73" s="3"/>
      <c r="O73" s="3"/>
      <c r="P73" s="3"/>
    </row>
    <row r="74" spans="2:16" x14ac:dyDescent="0.2">
      <c r="B74">
        <v>2020</v>
      </c>
      <c r="C74">
        <v>2020</v>
      </c>
      <c r="D74" s="3">
        <v>98.39</v>
      </c>
      <c r="E74" s="3">
        <v>1.28</v>
      </c>
      <c r="F74" s="3">
        <v>16.77</v>
      </c>
      <c r="G74" s="3">
        <v>110.09</v>
      </c>
      <c r="H74" s="3">
        <f t="shared" ref="H74:H80" si="11">SUM(D74:G74)</f>
        <v>226.53</v>
      </c>
      <c r="I74" s="3">
        <f t="shared" ref="I74:I80" si="12">H74-G74</f>
        <v>116.44</v>
      </c>
      <c r="J74" s="3">
        <f t="shared" si="2"/>
        <v>3.8930975409836068</v>
      </c>
      <c r="K74" s="3">
        <f t="shared" si="3"/>
        <v>2.0011136612021856</v>
      </c>
      <c r="L74" s="3">
        <f t="shared" si="4"/>
        <v>1.8919838797814208</v>
      </c>
      <c r="M74" s="3"/>
      <c r="N74" s="3"/>
      <c r="O74" s="3"/>
      <c r="P74" s="3"/>
    </row>
    <row r="75" spans="2:16" x14ac:dyDescent="0.2">
      <c r="B75">
        <v>2021</v>
      </c>
      <c r="C75">
        <v>2021</v>
      </c>
      <c r="D75" s="3">
        <v>102.31</v>
      </c>
      <c r="E75" s="3">
        <v>0.69</v>
      </c>
      <c r="F75" s="3">
        <v>14.51</v>
      </c>
      <c r="G75" s="3">
        <v>113</v>
      </c>
      <c r="H75" s="3">
        <f t="shared" ref="H75" si="13">SUM(D75:G75)</f>
        <v>230.51</v>
      </c>
      <c r="I75" s="3">
        <f t="shared" ref="I75" si="14">H75-G75</f>
        <v>117.50999999999999</v>
      </c>
      <c r="J75" s="3">
        <f t="shared" ref="J75" si="15">(H75)*6.29/IF(MOD(B75,4)=0,366,365)</f>
        <v>3.9723504109589038</v>
      </c>
      <c r="K75" s="3">
        <f t="shared" ref="K75" si="16">(I75)*6.29/IF(MOD(B75,4)=0,366,365)</f>
        <v>2.0250353424657535</v>
      </c>
      <c r="L75" s="3">
        <f t="shared" si="4"/>
        <v>1.9473150684931506</v>
      </c>
      <c r="M75" s="3"/>
      <c r="N75" s="3"/>
      <c r="O75" s="3"/>
      <c r="P75" s="3"/>
    </row>
    <row r="76" spans="2:16" x14ac:dyDescent="0.2">
      <c r="B76">
        <v>2022</v>
      </c>
      <c r="C76">
        <v>2022</v>
      </c>
      <c r="D76" s="3">
        <v>104.09</v>
      </c>
      <c r="E76" s="3">
        <v>1.1200000000000001</v>
      </c>
      <c r="F76" s="3">
        <v>16.82</v>
      </c>
      <c r="G76" s="3">
        <v>115.02</v>
      </c>
      <c r="H76" s="3">
        <f t="shared" si="11"/>
        <v>237.05</v>
      </c>
      <c r="I76" s="3">
        <f t="shared" si="12"/>
        <v>122.03000000000002</v>
      </c>
      <c r="J76" s="3">
        <f t="shared" ref="J76:J80" si="17">(H76)*6.29/IF(MOD(B76,4)=0,366,365)</f>
        <v>4.0850534246575343</v>
      </c>
      <c r="K76" s="3">
        <f t="shared" ref="K76:K80" si="18">(I76)*6.29/IF(MOD(B76,4)=0,366,365)</f>
        <v>2.1029279452054799</v>
      </c>
      <c r="L76" s="3">
        <f t="shared" ref="L76:L80" si="19">(G76)*6.29/IF(MOD(C76,4)=0,366,365)</f>
        <v>1.9821254794520546</v>
      </c>
      <c r="M76" s="3"/>
      <c r="N76" s="3"/>
      <c r="O76" s="3"/>
      <c r="P76" s="3"/>
    </row>
    <row r="77" spans="2:16" x14ac:dyDescent="0.2">
      <c r="B77">
        <v>2023</v>
      </c>
      <c r="C77">
        <v>2023</v>
      </c>
      <c r="D77" s="3">
        <v>114.13</v>
      </c>
      <c r="E77" s="3">
        <v>1.19</v>
      </c>
      <c r="F77" s="3">
        <v>16.5</v>
      </c>
      <c r="G77" s="3">
        <v>116.29</v>
      </c>
      <c r="H77" s="3">
        <f t="shared" si="11"/>
        <v>248.11</v>
      </c>
      <c r="I77" s="3">
        <f t="shared" si="12"/>
        <v>131.82</v>
      </c>
      <c r="J77" s="3">
        <f t="shared" si="17"/>
        <v>4.2756490410958907</v>
      </c>
      <c r="K77" s="3">
        <f t="shared" si="18"/>
        <v>2.2716378082191779</v>
      </c>
      <c r="L77" s="3">
        <f t="shared" si="19"/>
        <v>2.0040112328767123</v>
      </c>
      <c r="M77" s="3"/>
      <c r="N77" s="3"/>
      <c r="O77" s="3"/>
      <c r="P77" s="3"/>
    </row>
    <row r="78" spans="2:16" x14ac:dyDescent="0.2">
      <c r="B78">
        <v>2024</v>
      </c>
      <c r="C78">
        <v>2024</v>
      </c>
      <c r="D78" s="3">
        <v>117.01</v>
      </c>
      <c r="E78" s="3">
        <v>1.03</v>
      </c>
      <c r="F78" s="3">
        <v>16.88</v>
      </c>
      <c r="G78" s="3">
        <v>116.84</v>
      </c>
      <c r="H78" s="3">
        <f t="shared" si="11"/>
        <v>251.76000000000002</v>
      </c>
      <c r="I78" s="3">
        <f t="shared" si="12"/>
        <v>134.92000000000002</v>
      </c>
      <c r="J78" s="3">
        <f t="shared" si="17"/>
        <v>4.3266950819672134</v>
      </c>
      <c r="K78" s="3">
        <f t="shared" si="18"/>
        <v>2.3187071038251368</v>
      </c>
      <c r="L78" s="3">
        <f t="shared" si="19"/>
        <v>2.0079879781420766</v>
      </c>
      <c r="M78" s="3"/>
      <c r="N78" s="3"/>
      <c r="O78" s="3"/>
      <c r="P78" s="3"/>
    </row>
    <row r="79" spans="2:16" x14ac:dyDescent="0.2">
      <c r="B79">
        <v>2025</v>
      </c>
      <c r="C79">
        <v>2025</v>
      </c>
      <c r="D79" s="3">
        <v>115.19</v>
      </c>
      <c r="E79" s="3">
        <v>0.93</v>
      </c>
      <c r="F79" s="3">
        <v>17.059999999999999</v>
      </c>
      <c r="G79" s="3">
        <v>117.26</v>
      </c>
      <c r="H79" s="3">
        <f t="shared" ref="H79" si="20">SUM(D79:G79)</f>
        <v>250.44</v>
      </c>
      <c r="I79" s="3">
        <f t="shared" ref="I79" si="21">H79-G79</f>
        <v>133.18</v>
      </c>
      <c r="J79" s="3">
        <f t="shared" ref="J79" si="22">(H79)*6.29/IF(MOD(B79,4)=0,366,365)</f>
        <v>4.3158016438356164</v>
      </c>
      <c r="K79" s="3">
        <f t="shared" ref="K79" si="23">(I79)*6.29/IF(MOD(B79,4)=0,366,365)</f>
        <v>2.2950745205479453</v>
      </c>
      <c r="L79" s="3">
        <f t="shared" ref="L79" si="24">(G79)*6.29/IF(MOD(C79,4)=0,366,365)</f>
        <v>2.0207271232876716</v>
      </c>
      <c r="M79" s="3"/>
      <c r="N79" s="3"/>
      <c r="O79" s="3"/>
      <c r="P79" s="3"/>
    </row>
    <row r="80" spans="2:16" x14ac:dyDescent="0.2">
      <c r="B80">
        <v>2026</v>
      </c>
      <c r="C80">
        <v>2026</v>
      </c>
      <c r="D80" s="3">
        <v>108.61</v>
      </c>
      <c r="E80" s="3">
        <v>0.89</v>
      </c>
      <c r="F80" s="3">
        <v>16.68</v>
      </c>
      <c r="G80" s="3">
        <v>117.81</v>
      </c>
      <c r="H80" s="3">
        <f t="shared" si="11"/>
        <v>243.99</v>
      </c>
      <c r="I80" s="3">
        <f t="shared" si="12"/>
        <v>126.18</v>
      </c>
      <c r="J80" s="3">
        <f t="shared" si="17"/>
        <v>4.2046495890410958</v>
      </c>
      <c r="K80" s="3">
        <f t="shared" si="18"/>
        <v>2.174444383561644</v>
      </c>
      <c r="L80" s="3">
        <f t="shared" si="19"/>
        <v>2.0302052054794522</v>
      </c>
    </row>
    <row r="81" spans="3:10" x14ac:dyDescent="0.2">
      <c r="D81" s="3"/>
      <c r="E81" s="3"/>
      <c r="F81" s="3"/>
      <c r="G81" s="3"/>
      <c r="H81" s="3"/>
      <c r="J81" s="3"/>
    </row>
    <row r="82" spans="3:10" x14ac:dyDescent="0.2">
      <c r="C82" s="1"/>
      <c r="D82" s="2"/>
      <c r="E82" s="3"/>
      <c r="F82" s="2"/>
    </row>
    <row r="83" spans="3:10" x14ac:dyDescent="0.2">
      <c r="D83" s="2"/>
      <c r="E83" s="3"/>
      <c r="F83" s="2"/>
    </row>
    <row r="84" spans="3:10" x14ac:dyDescent="0.2">
      <c r="D84" s="2"/>
      <c r="E84" s="3"/>
      <c r="F84" s="2"/>
    </row>
    <row r="85" spans="3:10" x14ac:dyDescent="0.2">
      <c r="D85" s="2"/>
      <c r="E85" s="3"/>
      <c r="F85" s="2"/>
    </row>
    <row r="86" spans="3:10" x14ac:dyDescent="0.2">
      <c r="D86" s="2"/>
      <c r="E86" s="3"/>
      <c r="F86" s="2"/>
    </row>
    <row r="87" spans="3:10" x14ac:dyDescent="0.2">
      <c r="D87" s="2"/>
      <c r="E87" s="3"/>
      <c r="F87" s="2"/>
    </row>
    <row r="88" spans="3:10" x14ac:dyDescent="0.2">
      <c r="D88" s="2"/>
      <c r="E88" s="3"/>
      <c r="F88" s="2"/>
    </row>
    <row r="89" spans="3:10" x14ac:dyDescent="0.2">
      <c r="D89" s="2"/>
      <c r="E89" s="3"/>
      <c r="F89" s="2"/>
    </row>
    <row r="90" spans="3:10" x14ac:dyDescent="0.2">
      <c r="D90" s="2"/>
      <c r="E90" s="3"/>
      <c r="F90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 x14ac:dyDescent="0.2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 x14ac:dyDescent="0.2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1" ma:contentTypeDescription="Opprett et nytt dokument." ma:contentTypeScope="" ma:versionID="f8b2527ec08f9dbfe28be51f9fd14c9a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3fbb7e29e254a9433cdd17ec7a62facd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6A9F39-3751-440D-8DDC-DC2100714ADF}">
  <ds:schemaRefs>
    <ds:schemaRef ds:uri="http://purl.org/dc/elements/1.1/"/>
    <ds:schemaRef ds:uri="2ae5ca6d-bcb8-4ec0-a8a7-29506e365b54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c74d52cd-2ee0-4c46-a9b5-7f4054c7c5be"/>
  </ds:schemaRefs>
</ds:datastoreItem>
</file>

<file path=customXml/itemProps2.xml><?xml version="1.0" encoding="utf-8"?>
<ds:datastoreItem xmlns:ds="http://schemas.openxmlformats.org/officeDocument/2006/customXml" ds:itemID="{8DDCA434-70A8-432C-A6E7-FDD5C43A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Zenker Evy T</cp:lastModifiedBy>
  <cp:revision/>
  <dcterms:created xsi:type="dcterms:W3CDTF">2005-04-22T08:25:40Z</dcterms:created>
  <dcterms:modified xsi:type="dcterms:W3CDTF">2022-01-12T08:34:02Z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</Properties>
</file>