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Ressursregnskapet 2020-feb21/Figurer til oppdatering/"/>
    </mc:Choice>
  </mc:AlternateContent>
  <xr:revisionPtr revIDLastSave="32" documentId="8_{DACDA0E7-04B1-4C1F-BFDA-6722C8AA9CBF}" xr6:coauthVersionLast="45" xr6:coauthVersionMax="45" xr10:uidLastSave="{AB15F7A1-B4C6-4D10-8C48-1A279AC8F6F8}"/>
  <bookViews>
    <workbookView xWindow="-120" yWindow="-120" windowWidth="29040" windowHeight="15840" xr2:uid="{00000000-000D-0000-FFFF-FFFF00000000}"/>
  </bookViews>
  <sheets>
    <sheet name="Fig-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4" l="1"/>
  <c r="M27" i="4"/>
  <c r="M26" i="4"/>
  <c r="M25" i="4"/>
  <c r="M24" i="4"/>
  <c r="I29" i="4" l="1"/>
  <c r="J29" i="4"/>
  <c r="K29" i="4"/>
  <c r="L29" i="4"/>
  <c r="H25" i="4" l="1"/>
  <c r="H26" i="4"/>
  <c r="H27" i="4"/>
  <c r="H28" i="4"/>
  <c r="H24" i="4"/>
  <c r="G29" i="4"/>
  <c r="F29" i="4"/>
  <c r="E29" i="4"/>
  <c r="D29" i="4"/>
  <c r="M29" i="4" l="1"/>
  <c r="H29" i="4"/>
</calcChain>
</file>

<file path=xl/sharedStrings.xml><?xml version="1.0" encoding="utf-8"?>
<sst xmlns="http://schemas.openxmlformats.org/spreadsheetml/2006/main" count="57" uniqueCount="55">
  <si>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</si>
  <si>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</si>
  <si>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</si>
  <si>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</si>
  <si>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</si>
  <si>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</si>
  <si>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</si>
  <si>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</si>
  <si>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</si>
  <si>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</si>
  <si>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</si>
  <si>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</si>
  <si>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</si>
  <si>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</si>
  <si>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</si>
  <si>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</si>
  <si>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</si>
  <si>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</si>
  <si>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</si>
  <si>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Solgt og levert</t>
  </si>
  <si>
    <t>Betingede ressurser i felt</t>
  </si>
  <si>
    <t>Betingede ressurser i funn</t>
  </si>
  <si>
    <t>Uoppdagede ressurser</t>
  </si>
  <si>
    <t>Totalt</t>
  </si>
  <si>
    <t>Produced</t>
  </si>
  <si>
    <t>Contingent resources in fields</t>
  </si>
  <si>
    <t>Contingent resources in discoveries</t>
  </si>
  <si>
    <t>Undiscovered resources</t>
  </si>
  <si>
    <t>Total</t>
  </si>
  <si>
    <t>Olje</t>
  </si>
  <si>
    <t>Oil</t>
  </si>
  <si>
    <t>Gass</t>
  </si>
  <si>
    <t>Gas</t>
  </si>
  <si>
    <t>NGL</t>
  </si>
  <si>
    <t>Kondensat</t>
  </si>
  <si>
    <t>Condensate</t>
  </si>
  <si>
    <t>Sum o.e.</t>
  </si>
  <si>
    <t>Ressursklasse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</si>
  <si>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</si>
  <si>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Resource class</t>
  </si>
  <si>
    <t>Reserver</t>
  </si>
  <si>
    <t>Reserves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</si>
  <si>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</si>
  <si>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Totale petroleumsressurser på norsk kontinentalsokkel per 31.12.2020</t>
  </si>
  <si>
    <t>Original recoverable petroleum resources on the Norwegian continental shelf as of 31.12.2020</t>
  </si>
  <si>
    <t>Endring olje fra 2019</t>
  </si>
  <si>
    <t>Endring gass fra 2019</t>
  </si>
  <si>
    <t>Endring NGL fra 2019</t>
  </si>
  <si>
    <t>Endring kondensat fra 2019</t>
  </si>
  <si>
    <t>Endring sum o.e. fra 2019</t>
  </si>
  <si>
    <t>Change oil from 2019</t>
  </si>
  <si>
    <t>Change gas from 2019</t>
  </si>
  <si>
    <t>Change NGL from 2019</t>
  </si>
  <si>
    <t>Change condensate from 2019</t>
  </si>
  <si>
    <t>Change sum o.e. from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</si>
</sst>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2" fillId="2" borderId="24" xfId="0" applyNumberFormat="1" applyFont="1" applyFill="1" applyBorder="1" applyAlignment="1"/>
    <xf numFmtId="0" fontId="3" fillId="2" borderId="25" xfId="0" applyNumberFormat="1" applyFont="1" applyFill="1" applyBorder="1" applyAlignment="1"/>
    <xf numFmtId="0" fontId="6" fillId="2" borderId="29" xfId="0" applyNumberFormat="1" applyFont="1" applyFill="1" applyBorder="1" applyAlignment="1"/>
    <xf numFmtId="0" fontId="6" fillId="2" borderId="30" xfId="0" applyNumberFormat="1" applyFont="1" applyFill="1" applyBorder="1" applyAlignment="1"/>
    <xf numFmtId="0" fontId="1" fillId="0" borderId="0" xfId="2" applyNumberFormat="1" applyFont="1" applyFill="1" applyBorder="1"/>
    <xf numFmtId="0" fontId="7" fillId="0" borderId="0" xfId="0" applyNumberFormat="1" applyFont="1" applyFill="1" applyBorder="1" applyAlignment="1"/>
    <xf numFmtId="0" fontId="0" fillId="0" borderId="0" xfId="2" applyNumberFormat="1" applyFont="1" applyFill="1" applyBorder="1"/>
    <xf numFmtId="164" fontId="1" fillId="0" borderId="0" xfId="1" applyNumberFormat="1" applyFont="1" applyFill="1" applyBorder="1"/>
    <xf numFmtId="164" fontId="1" fillId="0" borderId="0" xfId="2" applyNumberFormat="1" applyFont="1" applyFill="1" applyBorder="1"/>
    <xf numFmtId="164" fontId="3" fillId="0" borderId="0" xfId="2" applyNumberFormat="1" applyFont="1" applyFill="1" applyBorder="1"/>
    <xf numFmtId="0" fontId="2" fillId="0" borderId="27" xfId="0" applyNumberFormat="1" applyFont="1" applyBorder="1" applyAlignment="1">
      <alignment vertical="top" wrapText="1"/>
    </xf>
    <xf numFmtId="0" fontId="2" fillId="0" borderId="26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/>
    </xf>
    <xf numFmtId="0" fontId="9" fillId="0" borderId="27" xfId="0" applyNumberFormat="1" applyFont="1" applyBorder="1" applyAlignment="1">
      <alignment vertical="top" wrapText="1"/>
    </xf>
    <xf numFmtId="0" fontId="6" fillId="0" borderId="31" xfId="0" applyNumberFormat="1" applyFont="1" applyBorder="1" applyAlignment="1">
      <alignment vertical="top"/>
    </xf>
    <xf numFmtId="0" fontId="6" fillId="0" borderId="31" xfId="0" applyNumberFormat="1" applyFont="1" applyBorder="1" applyAlignment="1">
      <alignment vertical="top" wrapText="1"/>
    </xf>
    <xf numFmtId="0" fontId="7" fillId="0" borderId="1" xfId="0" applyFont="1" applyBorder="1"/>
    <xf numFmtId="0" fontId="7" fillId="0" borderId="7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M24" sqref="M24:M28"/>
    </sheetView>
  </sheetViews>
  <sheetFormatPr baseColWidth="10" defaultColWidth="11.42578125" defaultRowHeight="15" x14ac:dyDescent="0.25"/>
  <cols>
    <col min="1" max="1" width="3.28515625" style="1" customWidth="1"/>
    <col min="2" max="2" width="42.28515625" style="1" customWidth="1"/>
    <col min="3" max="3" width="35.28515625" style="1" customWidth="1"/>
    <col min="4" max="4" width="14.5703125" style="1" customWidth="1"/>
    <col min="5" max="5" width="15.7109375" style="1" customWidth="1"/>
    <col min="6" max="6" width="15.5703125" style="1" customWidth="1"/>
    <col min="7" max="7" width="19.7109375" style="1" customWidth="1"/>
    <col min="8" max="8" width="17.5703125" style="1" customWidth="1"/>
    <col min="9" max="9" width="18.7109375" style="1" customWidth="1"/>
    <col min="10" max="11" width="13.28515625" style="1" customWidth="1"/>
    <col min="12" max="12" width="11.7109375" style="1" customWidth="1"/>
    <col min="13" max="13" width="12.7109375" style="1" customWidth="1"/>
    <col min="14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55"/>
      <c r="F2" s="56"/>
      <c r="G2" s="56"/>
      <c r="H2" s="56"/>
      <c r="I2" s="56"/>
      <c r="J2" s="56"/>
      <c r="K2" s="56"/>
      <c r="L2" s="56"/>
      <c r="M2" s="56"/>
      <c r="N2" s="57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4" t="s">
        <v>1</v>
      </c>
      <c r="C4" s="58" t="s">
        <v>43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ht="15.75" thickBot="1" x14ac:dyDescent="0.3">
      <c r="A5" s="2"/>
      <c r="B5" s="15" t="s">
        <v>2</v>
      </c>
      <c r="C5" s="60" t="s">
        <v>44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4" t="s">
        <v>4</v>
      </c>
      <c r="C8" s="63" t="s">
        <v>37</v>
      </c>
      <c r="D8" s="64"/>
      <c r="E8" s="64"/>
      <c r="F8" s="65"/>
      <c r="G8" s="6"/>
    </row>
    <row r="9" spans="1:14" x14ac:dyDescent="0.25">
      <c r="B9" s="16" t="s">
        <v>5</v>
      </c>
      <c r="C9" s="43" t="s">
        <v>39</v>
      </c>
      <c r="D9" s="44"/>
      <c r="E9" s="44"/>
      <c r="F9" s="45"/>
    </row>
    <row r="10" spans="1:14" x14ac:dyDescent="0.25">
      <c r="B10" s="17" t="s">
        <v>6</v>
      </c>
      <c r="C10" s="46"/>
      <c r="D10" s="47"/>
      <c r="E10" s="47"/>
      <c r="F10" s="48"/>
      <c r="G10" s="6"/>
    </row>
    <row r="11" spans="1:14" x14ac:dyDescent="0.25">
      <c r="B11" s="16" t="s">
        <v>7</v>
      </c>
      <c r="C11" s="43"/>
      <c r="D11" s="44"/>
      <c r="E11" s="44"/>
      <c r="F11" s="45"/>
      <c r="G11" s="6"/>
    </row>
    <row r="12" spans="1:14" x14ac:dyDescent="0.25">
      <c r="B12" s="17" t="s">
        <v>8</v>
      </c>
      <c r="C12" s="46"/>
      <c r="D12" s="47"/>
      <c r="E12" s="47"/>
      <c r="F12" s="48"/>
      <c r="G12" s="6"/>
    </row>
    <row r="13" spans="1:14" ht="15.75" thickBot="1" x14ac:dyDescent="0.3">
      <c r="B13" s="15" t="s">
        <v>9</v>
      </c>
      <c r="C13" s="49"/>
      <c r="D13" s="50"/>
      <c r="E13" s="50"/>
      <c r="F13" s="51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4" t="s">
        <v>16</v>
      </c>
      <c r="C15" s="52" t="s">
        <v>17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1:14" ht="15.75" thickBot="1" x14ac:dyDescent="0.3">
      <c r="B16" s="15" t="s">
        <v>10</v>
      </c>
      <c r="C16" s="41" t="s">
        <v>18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</row>
    <row r="17" spans="2:14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25">
      <c r="B18" s="18" t="s">
        <v>11</v>
      </c>
      <c r="C18" s="52" t="s">
        <v>42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2:14" ht="15.75" thickBot="1" x14ac:dyDescent="0.3">
      <c r="B19" s="19" t="s">
        <v>12</v>
      </c>
      <c r="C19" s="41" t="s">
        <v>38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</row>
    <row r="20" spans="2:14" x14ac:dyDescent="0.25">
      <c r="B20" s="4"/>
      <c r="C20" s="2"/>
      <c r="E20" s="5"/>
      <c r="G20" s="6"/>
    </row>
    <row r="21" spans="2:14" x14ac:dyDescent="0.25">
      <c r="B21" s="3"/>
      <c r="E21" s="2"/>
      <c r="F21" s="2"/>
      <c r="G21" s="2"/>
    </row>
    <row r="22" spans="2:14" ht="16.5" customHeight="1" x14ac:dyDescent="0.25">
      <c r="B22" s="25" t="s">
        <v>13</v>
      </c>
      <c r="C22" s="26"/>
      <c r="D22" s="36" t="s">
        <v>29</v>
      </c>
      <c r="E22" s="37" t="s">
        <v>31</v>
      </c>
      <c r="F22" s="35" t="s">
        <v>33</v>
      </c>
      <c r="G22" s="35" t="s">
        <v>34</v>
      </c>
      <c r="H22" s="35" t="s">
        <v>36</v>
      </c>
      <c r="I22" s="38" t="s">
        <v>45</v>
      </c>
      <c r="J22" s="35" t="s">
        <v>46</v>
      </c>
      <c r="K22" s="35" t="s">
        <v>47</v>
      </c>
      <c r="L22" s="35" t="s">
        <v>48</v>
      </c>
      <c r="M22" s="35" t="s">
        <v>49</v>
      </c>
      <c r="N22" s="21"/>
    </row>
    <row r="23" spans="2:14" ht="17.25" customHeight="1" x14ac:dyDescent="0.25">
      <c r="B23" s="27"/>
      <c r="C23" s="28" t="s">
        <v>14</v>
      </c>
      <c r="D23" s="39" t="s">
        <v>30</v>
      </c>
      <c r="E23" s="39" t="s">
        <v>32</v>
      </c>
      <c r="F23" s="40" t="s">
        <v>33</v>
      </c>
      <c r="G23" s="40" t="s">
        <v>35</v>
      </c>
      <c r="H23" s="40" t="s">
        <v>36</v>
      </c>
      <c r="I23" s="40" t="s">
        <v>50</v>
      </c>
      <c r="J23" s="40" t="s">
        <v>51</v>
      </c>
      <c r="K23" s="40" t="s">
        <v>52</v>
      </c>
      <c r="L23" s="40" t="s">
        <v>53</v>
      </c>
      <c r="M23" s="40" t="s">
        <v>54</v>
      </c>
      <c r="N23" s="22"/>
    </row>
    <row r="24" spans="2:14" s="24" customFormat="1" ht="17.25" customHeight="1" x14ac:dyDescent="0.25">
      <c r="B24" s="29" t="s">
        <v>19</v>
      </c>
      <c r="C24" s="30" t="s">
        <v>24</v>
      </c>
      <c r="D24" s="32">
        <v>4529.0092986911886</v>
      </c>
      <c r="E24" s="32">
        <v>2681.7542944784486</v>
      </c>
      <c r="F24" s="32">
        <v>236.03547333075193</v>
      </c>
      <c r="G24" s="32">
        <v>116.82648317712636</v>
      </c>
      <c r="H24" s="33">
        <f>D24+E24+F24*1.9+G24</f>
        <v>7776.0574756751921</v>
      </c>
      <c r="I24" s="32">
        <v>98.153794893442864</v>
      </c>
      <c r="J24" s="32">
        <v>110.33944356166376</v>
      </c>
      <c r="K24" s="32">
        <v>8.3480617459722453</v>
      </c>
      <c r="L24" s="32">
        <v>1.6631623918758294</v>
      </c>
      <c r="M24" s="33">
        <f>I24+J24+K24*1.9+L24</f>
        <v>226.01771816432972</v>
      </c>
      <c r="N24" s="23"/>
    </row>
    <row r="25" spans="2:14" s="24" customFormat="1" ht="17.25" customHeight="1" x14ac:dyDescent="0.25">
      <c r="B25" s="31" t="s">
        <v>40</v>
      </c>
      <c r="C25" s="30" t="s">
        <v>41</v>
      </c>
      <c r="D25" s="32">
        <v>1124.9483262081822</v>
      </c>
      <c r="E25" s="32">
        <v>1440.2624396166998</v>
      </c>
      <c r="F25" s="32">
        <v>75.538440555344806</v>
      </c>
      <c r="G25" s="32">
        <v>18.274542822873627</v>
      </c>
      <c r="H25" s="33">
        <f t="shared" ref="H25:H28" si="0">D25+E25+F25*1.9+G25</f>
        <v>2727.0083457029109</v>
      </c>
      <c r="I25" s="32">
        <v>-44.084942997188136</v>
      </c>
      <c r="J25" s="32">
        <v>-104.20685222350016</v>
      </c>
      <c r="K25" s="32">
        <v>-11.649971873875515</v>
      </c>
      <c r="L25" s="32">
        <v>-2.3827544528758153</v>
      </c>
      <c r="M25" s="33">
        <f t="shared" ref="M25:M28" si="1">I25+J25+K25*1.9+L25</f>
        <v>-172.8094962339276</v>
      </c>
      <c r="N25" s="23"/>
    </row>
    <row r="26" spans="2:14" s="24" customFormat="1" ht="17.25" customHeight="1" x14ac:dyDescent="0.25">
      <c r="B26" s="29" t="s">
        <v>20</v>
      </c>
      <c r="C26" s="30" t="s">
        <v>25</v>
      </c>
      <c r="D26" s="32">
        <v>346.18534799999998</v>
      </c>
      <c r="E26" s="32">
        <v>342.05164400000001</v>
      </c>
      <c r="F26" s="32">
        <v>16.874101999999997</v>
      </c>
      <c r="G26" s="32">
        <v>2.6122239999999999</v>
      </c>
      <c r="H26" s="33">
        <f t="shared" si="0"/>
        <v>722.9100097999999</v>
      </c>
      <c r="I26" s="32">
        <v>11.033251999999948</v>
      </c>
      <c r="J26" s="32">
        <v>32.145844000000011</v>
      </c>
      <c r="K26" s="32">
        <v>1.6019189999999934</v>
      </c>
      <c r="L26" s="32">
        <v>0.21381300000000003</v>
      </c>
      <c r="M26" s="33">
        <f t="shared" si="1"/>
        <v>46.43655509999995</v>
      </c>
      <c r="N26" s="23"/>
    </row>
    <row r="27" spans="2:14" s="24" customFormat="1" ht="17.25" customHeight="1" x14ac:dyDescent="0.25">
      <c r="B27" s="29" t="s">
        <v>21</v>
      </c>
      <c r="C27" s="30" t="s">
        <v>26</v>
      </c>
      <c r="D27" s="32">
        <v>348.46553899999998</v>
      </c>
      <c r="E27" s="32">
        <v>313.07652799999988</v>
      </c>
      <c r="F27" s="32">
        <v>21.863679000000005</v>
      </c>
      <c r="G27" s="32">
        <v>2.3755199999999999</v>
      </c>
      <c r="H27" s="33">
        <f t="shared" si="0"/>
        <v>705.45857709999996</v>
      </c>
      <c r="I27" s="32">
        <v>-4.2782440000000861</v>
      </c>
      <c r="J27" s="32">
        <v>2.8749929999998471</v>
      </c>
      <c r="K27" s="32">
        <v>5.0582240000000063</v>
      </c>
      <c r="L27" s="32">
        <v>-4.9563089999999992</v>
      </c>
      <c r="M27" s="33">
        <f t="shared" si="1"/>
        <v>3.2510655999997731</v>
      </c>
      <c r="N27" s="23"/>
    </row>
    <row r="28" spans="2:14" s="24" customFormat="1" ht="17.25" customHeight="1" x14ac:dyDescent="0.25">
      <c r="B28" s="29" t="s">
        <v>22</v>
      </c>
      <c r="C28" s="30" t="s">
        <v>27</v>
      </c>
      <c r="D28" s="32">
        <v>1940</v>
      </c>
      <c r="E28" s="32">
        <v>1775</v>
      </c>
      <c r="F28" s="32"/>
      <c r="G28" s="32">
        <v>120</v>
      </c>
      <c r="H28" s="33">
        <f t="shared" si="0"/>
        <v>3835</v>
      </c>
      <c r="I28" s="32">
        <v>-45</v>
      </c>
      <c r="J28" s="32">
        <v>-30</v>
      </c>
      <c r="K28" s="32">
        <v>0</v>
      </c>
      <c r="L28" s="32">
        <v>0</v>
      </c>
      <c r="M28" s="33">
        <f t="shared" si="1"/>
        <v>-75</v>
      </c>
      <c r="N28" s="23"/>
    </row>
    <row r="29" spans="2:14" s="24" customFormat="1" x14ac:dyDescent="0.25">
      <c r="B29" s="29" t="s">
        <v>23</v>
      </c>
      <c r="C29" s="30" t="s">
        <v>28</v>
      </c>
      <c r="D29" s="34">
        <f t="shared" ref="D29:M29" si="2">SUM(D24:D28)</f>
        <v>8288.6085118993706</v>
      </c>
      <c r="E29" s="34">
        <f t="shared" si="2"/>
        <v>6552.1449060951481</v>
      </c>
      <c r="F29" s="34">
        <f t="shared" si="2"/>
        <v>350.31169488609675</v>
      </c>
      <c r="G29" s="34">
        <f t="shared" si="2"/>
        <v>260.08876999999995</v>
      </c>
      <c r="H29" s="34">
        <f t="shared" si="2"/>
        <v>15766.434408278103</v>
      </c>
      <c r="I29" s="34">
        <f t="shared" si="2"/>
        <v>15.823859896254589</v>
      </c>
      <c r="J29" s="34">
        <f t="shared" si="2"/>
        <v>11.153428338163451</v>
      </c>
      <c r="K29" s="34">
        <f t="shared" si="2"/>
        <v>3.35823287209673</v>
      </c>
      <c r="L29" s="34">
        <f t="shared" si="2"/>
        <v>-5.4620880609999851</v>
      </c>
      <c r="M29" s="34">
        <f t="shared" si="2"/>
        <v>27.895842630401845</v>
      </c>
      <c r="N29" s="20"/>
    </row>
    <row r="32" spans="2:14" x14ac:dyDescent="0.25">
      <c r="B32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8FE50-ACD7-4FA5-A6D2-92CB2E76C308}">
  <ds:schemaRefs>
    <ds:schemaRef ds:uri="http://purl.org/dc/terms/"/>
    <ds:schemaRef ds:uri="http://schemas.microsoft.com/office/2006/documentManagement/types"/>
    <ds:schemaRef ds:uri="c74d52cd-2ee0-4c46-a9b5-7f4054c7c5be"/>
    <ds:schemaRef ds:uri="2ae5ca6d-bcb8-4ec0-a8a7-29506e365b54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264F89-BC74-4631-B8B2-339E7AC13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Arnesen Marit Smeseth</cp:lastModifiedBy>
  <cp:lastPrinted>2011-06-07T12:58:08Z</cp:lastPrinted>
  <dcterms:created xsi:type="dcterms:W3CDTF">2011-06-06T20:00:18Z</dcterms:created>
  <dcterms:modified xsi:type="dcterms:W3CDTF">2021-02-04T13:39:20Z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