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Ressursregnskapet feb 22/Figurer/"/>
    </mc:Choice>
  </mc:AlternateContent>
  <xr:revisionPtr revIDLastSave="128" documentId="8_{DACDA0E7-04B1-4C1F-BFDA-6722C8AA9CBF}" xr6:coauthVersionLast="46" xr6:coauthVersionMax="47" xr10:uidLastSave="{824E3BFC-65D4-4610-9816-2AAC4912A29C}"/>
  <bookViews>
    <workbookView xWindow="-110" yWindow="-110" windowWidth="22780" windowHeight="1466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M28" i="4"/>
  <c r="M27" i="4"/>
  <c r="M26" i="4"/>
  <c r="I29" i="4" l="1"/>
  <c r="J29" i="4"/>
  <c r="K29" i="4"/>
  <c r="L29" i="4"/>
  <c r="H28" i="4" l="1"/>
  <c r="G29" i="4"/>
  <c r="F29" i="4"/>
  <c r="E29" i="4"/>
  <c r="D29" i="4"/>
  <c r="M29" i="4" l="1"/>
  <c r="H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<sst xmlns="http://schemas.openxmlformats.org/spreadsheetml/2006/main" count="57" uniqueCount="55">
  <si>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</si>
  <si>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</si>
  <si>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</si>
  <si>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Figurtekst ENG: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</si>
  <si>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</si>
  <si>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</si>
  <si>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</si>
  <si>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</si>
  <si>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</si>
  <si>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</si>
  <si>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</si>
  <si>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</si>
  <si>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</si>
  <si>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</si>
  <si>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</si>
  <si>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</si>
  <si>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</si>
  <si>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</si>
  <si>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</si>
  <si>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</si>
  <si>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</si>
  <si>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Datatyper NOR</t>
  </si>
  <si>
    <t>Olje</t>
  </si>
  <si>
    <t>Gass</t>
  </si>
  <si>
    <t>NGL</t>
  </si>
  <si>
    <t>Kondensat</t>
  </si>
  <si>
    <t>Sum o.e.</t>
  </si>
  <si>
    <t>Endring olje fra 2020</t>
  </si>
  <si>
    <t>Endring gass fra 2019</t>
  </si>
  <si>
    <t>Endring NGL fra 2019</t>
  </si>
  <si>
    <t>Endring kondensat fra 2019</t>
  </si>
  <si>
    <t>Endring sum o.e. fra 2019</t>
  </si>
  <si>
    <t>Datatyper ENG</t>
  </si>
  <si>
    <t>Oil</t>
  </si>
  <si>
    <t>Gas</t>
  </si>
  <si>
    <t>Condensate</t>
  </si>
  <si>
    <t>Change oil from 2020</t>
  </si>
  <si>
    <t>Change gas from 2019</t>
  </si>
  <si>
    <t>Change NGL from 2019</t>
  </si>
  <si>
    <t>Change condensate from 2019</t>
  </si>
  <si>
    <t>Change sum o.e. from 2019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</si>
  <si>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</si>
  <si>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</si>
  <si>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</si>
  <si>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</si>
  <si>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</si>
  <si>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</si>
  <si>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</si>
  <si>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</si>
  <si>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</si>
  <si>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</si>
  <si>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</si>
  <si>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</si>
  <si>
    <t>Totale utvinnbare petroleumsressurser på norsk kontinentalsokkel per 31.12.2021</t>
  </si>
  <si>
    <t>Total recoverable petroleum resources on the Norwegian continental shelf as of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</si>
</sst>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0" fillId="0" borderId="0" xfId="2" applyFont="1"/>
    <xf numFmtId="0" fontId="2" fillId="0" borderId="27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7" fillId="0" borderId="35" xfId="0" applyFont="1" applyBorder="1"/>
    <xf numFmtId="1" fontId="0" fillId="0" borderId="35" xfId="0" applyNumberFormat="1" applyBorder="1"/>
    <xf numFmtId="164" fontId="1" fillId="3" borderId="35" xfId="1" applyNumberFormat="1" applyFill="1" applyBorder="1"/>
    <xf numFmtId="164" fontId="1" fillId="3" borderId="35" xfId="2" applyNumberFormat="1" applyFont="1" applyFill="1" applyBorder="1"/>
    <xf numFmtId="164" fontId="1" fillId="0" borderId="35" xfId="1" applyNumberFormat="1" applyBorder="1"/>
    <xf numFmtId="164" fontId="1" fillId="0" borderId="35" xfId="2" applyNumberFormat="1" applyFont="1" applyBorder="1"/>
    <xf numFmtId="164" fontId="3" fillId="0" borderId="35" xfId="2" applyNumberFormat="1" applyFont="1" applyBorder="1"/>
    <xf numFmtId="164" fontId="0" fillId="0" borderId="0" xfId="0" applyNumberFormat="1"/>
    <xf numFmtId="164" fontId="3" fillId="3" borderId="35" xfId="2" applyNumberFormat="1" applyFont="1" applyFill="1" applyBorder="1"/>
    <xf numFmtId="0" fontId="7" fillId="0" borderId="1" xfId="0" applyFont="1" applyBorder="1" applyAlignment="1"/>
    <xf numFmtId="0" fontId="7" fillId="0" borderId="7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topLeftCell="C1" workbookViewId="0">
      <selection activeCell="C15" sqref="C15:N15"/>
    </sheetView>
  </sheetViews>
  <sheetFormatPr baseColWidth="10" defaultColWidth="46.1796875" defaultRowHeight="14.5" x14ac:dyDescent="0.35"/>
  <cols>
    <col min="2" max="2" width="24.54296875" bestFit="1" customWidth="1"/>
    <col min="3" max="3" width="33" bestFit="1" customWidth="1"/>
    <col min="4" max="4" width="11.7265625" bestFit="1" customWidth="1"/>
    <col min="5" max="5" width="6.54296875" bestFit="1" customWidth="1"/>
    <col min="6" max="6" width="5.54296875" bestFit="1" customWidth="1"/>
    <col min="7" max="7" width="11.54296875" bestFit="1" customWidth="1"/>
    <col min="8" max="8" width="8.7265625" bestFit="1" customWidth="1"/>
    <col min="9" max="9" width="19.54296875" bestFit="1" customWidth="1"/>
    <col min="10" max="10" width="20.1796875" bestFit="1" customWidth="1"/>
    <col min="11" max="11" width="21" bestFit="1" customWidth="1"/>
    <col min="12" max="12" width="27.81640625" bestFit="1" customWidth="1"/>
    <col min="13" max="13" width="25" bestFit="1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8" t="s">
        <v>2</v>
      </c>
      <c r="C4" s="54" t="s">
        <v>53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2:14" ht="15" thickBot="1" x14ac:dyDescent="0.4">
      <c r="B5" s="9" t="s">
        <v>3</v>
      </c>
      <c r="C5" s="56" t="s">
        <v>54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8" t="s">
        <v>5</v>
      </c>
      <c r="C8" s="59" t="s">
        <v>6</v>
      </c>
      <c r="D8" s="60"/>
      <c r="E8" s="60"/>
      <c r="F8" s="61"/>
      <c r="G8" s="3"/>
    </row>
    <row r="9" spans="2:14" x14ac:dyDescent="0.35">
      <c r="B9" s="10" t="s">
        <v>7</v>
      </c>
      <c r="C9" s="40" t="s">
        <v>8</v>
      </c>
      <c r="D9" s="41"/>
      <c r="E9" s="41"/>
      <c r="F9" s="42"/>
    </row>
    <row r="10" spans="2:14" x14ac:dyDescent="0.35">
      <c r="B10" s="11" t="s">
        <v>9</v>
      </c>
      <c r="C10" s="43"/>
      <c r="D10" s="44"/>
      <c r="E10" s="44"/>
      <c r="F10" s="45"/>
      <c r="G10" s="3"/>
    </row>
    <row r="11" spans="2:14" x14ac:dyDescent="0.35">
      <c r="B11" s="10" t="s">
        <v>10</v>
      </c>
      <c r="C11" s="40"/>
      <c r="D11" s="41"/>
      <c r="E11" s="41"/>
      <c r="F11" s="42"/>
      <c r="G11" s="3"/>
    </row>
    <row r="12" spans="2:14" x14ac:dyDescent="0.35">
      <c r="B12" s="11" t="s">
        <v>11</v>
      </c>
      <c r="C12" s="43"/>
      <c r="D12" s="44"/>
      <c r="E12" s="44"/>
      <c r="F12" s="45"/>
      <c r="G12" s="3"/>
    </row>
    <row r="13" spans="2:14" ht="15" thickBot="1" x14ac:dyDescent="0.4">
      <c r="B13" s="9" t="s">
        <v>12</v>
      </c>
      <c r="C13" s="46"/>
      <c r="D13" s="47"/>
      <c r="E13" s="47"/>
      <c r="F13" s="48"/>
      <c r="G13" s="3"/>
    </row>
    <row r="14" spans="2:14" ht="15" thickBot="1" x14ac:dyDescent="0.4">
      <c r="B14" s="1"/>
      <c r="E14" s="2"/>
      <c r="G14" s="3"/>
    </row>
    <row r="15" spans="2:14" x14ac:dyDescent="0.35">
      <c r="B15" s="8" t="s">
        <v>13</v>
      </c>
      <c r="C15" s="49" t="s">
        <v>14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2:14" ht="15" thickBot="1" x14ac:dyDescent="0.4">
      <c r="B16" s="9" t="s">
        <v>15</v>
      </c>
      <c r="C16" s="38" t="s">
        <v>16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14" ht="15" thickBot="1" x14ac:dyDescent="0.4">
      <c r="B17" s="1"/>
    </row>
    <row r="18" spans="2:14" x14ac:dyDescent="0.35">
      <c r="B18" s="12" t="s">
        <v>17</v>
      </c>
      <c r="C18" s="49" t="s">
        <v>18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4" ht="15" thickBot="1" x14ac:dyDescent="0.4">
      <c r="B19" s="13" t="s">
        <v>19</v>
      </c>
      <c r="C19" s="38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4" x14ac:dyDescent="0.35">
      <c r="B20" s="1"/>
      <c r="E20" s="2"/>
      <c r="G20" s="3"/>
    </row>
    <row r="22" spans="2:14" ht="16.5" customHeight="1" x14ac:dyDescent="0.35">
      <c r="B22" s="17" t="s">
        <v>21</v>
      </c>
      <c r="C22" s="18"/>
      <c r="D22" s="24" t="s">
        <v>22</v>
      </c>
      <c r="E22" s="25" t="s">
        <v>23</v>
      </c>
      <c r="F22" s="23" t="s">
        <v>24</v>
      </c>
      <c r="G22" s="23" t="s">
        <v>25</v>
      </c>
      <c r="H22" s="23" t="s">
        <v>26</v>
      </c>
      <c r="I22" s="26" t="s">
        <v>27</v>
      </c>
      <c r="J22" s="23" t="s">
        <v>28</v>
      </c>
      <c r="K22" s="23" t="s">
        <v>29</v>
      </c>
      <c r="L22" s="23" t="s">
        <v>30</v>
      </c>
      <c r="M22" s="23" t="s">
        <v>31</v>
      </c>
      <c r="N22" s="14"/>
    </row>
    <row r="23" spans="2:14" ht="17.25" customHeight="1" x14ac:dyDescent="0.35">
      <c r="B23" s="19"/>
      <c r="C23" s="20" t="s">
        <v>32</v>
      </c>
      <c r="D23" s="27" t="s">
        <v>33</v>
      </c>
      <c r="E23" s="27" t="s">
        <v>34</v>
      </c>
      <c r="F23" s="28" t="s">
        <v>24</v>
      </c>
      <c r="G23" s="28" t="s">
        <v>35</v>
      </c>
      <c r="H23" s="28" t="s">
        <v>26</v>
      </c>
      <c r="I23" s="28" t="s">
        <v>36</v>
      </c>
      <c r="J23" s="28" t="s">
        <v>37</v>
      </c>
      <c r="K23" s="28" t="s">
        <v>38</v>
      </c>
      <c r="L23" s="28" t="s">
        <v>39</v>
      </c>
      <c r="M23" s="28" t="s">
        <v>40</v>
      </c>
      <c r="N23" s="15"/>
    </row>
    <row r="24" spans="2:14" ht="17.25" customHeight="1" x14ac:dyDescent="0.35">
      <c r="B24" s="21" t="s">
        <v>41</v>
      </c>
      <c r="C24" s="29" t="s">
        <v>42</v>
      </c>
      <c r="D24" s="30">
        <v>4630.6403706460551</v>
      </c>
      <c r="E24" s="30">
        <v>2798.1487424028151</v>
      </c>
      <c r="F24" s="30">
        <v>247.06179386754278</v>
      </c>
      <c r="G24" s="30">
        <v>117.5678226044931</v>
      </c>
      <c r="H24" s="30">
        <v>8015.7743440016939</v>
      </c>
      <c r="I24" s="31">
        <v>102</v>
      </c>
      <c r="J24" s="31">
        <v>116</v>
      </c>
      <c r="K24" s="31">
        <v>11</v>
      </c>
      <c r="L24" s="31">
        <v>1</v>
      </c>
      <c r="M24" s="32">
        <f>I24+J24+K24*1.9+L24</f>
        <v>239.9</v>
      </c>
      <c r="N24" s="16"/>
    </row>
    <row r="25" spans="2:14" ht="17.25" customHeight="1" x14ac:dyDescent="0.35">
      <c r="B25" s="22" t="s">
        <v>43</v>
      </c>
      <c r="C25" s="29" t="s">
        <v>44</v>
      </c>
      <c r="D25" s="31">
        <v>1045</v>
      </c>
      <c r="E25" s="31">
        <v>1449</v>
      </c>
      <c r="F25" s="33">
        <v>74</v>
      </c>
      <c r="G25" s="33">
        <v>19</v>
      </c>
      <c r="H25" s="34">
        <v>2653</v>
      </c>
      <c r="I25" s="31">
        <v>-80</v>
      </c>
      <c r="J25" s="31">
        <v>8</v>
      </c>
      <c r="K25" s="31">
        <v>-2</v>
      </c>
      <c r="L25" s="31">
        <v>0</v>
      </c>
      <c r="M25" s="37">
        <v>-74</v>
      </c>
      <c r="N25" s="16"/>
    </row>
    <row r="26" spans="2:14" ht="17.25" customHeight="1" x14ac:dyDescent="0.35">
      <c r="B26" s="21" t="s">
        <v>45</v>
      </c>
      <c r="C26" s="29" t="s">
        <v>46</v>
      </c>
      <c r="D26" s="31">
        <v>377</v>
      </c>
      <c r="E26" s="31">
        <v>316</v>
      </c>
      <c r="F26" s="33">
        <v>23</v>
      </c>
      <c r="G26" s="33">
        <v>1</v>
      </c>
      <c r="H26" s="34">
        <v>739</v>
      </c>
      <c r="I26" s="31">
        <v>31</v>
      </c>
      <c r="J26" s="31">
        <v>-26</v>
      </c>
      <c r="K26" s="33">
        <v>7</v>
      </c>
      <c r="L26" s="33">
        <v>-2</v>
      </c>
      <c r="M26" s="34">
        <f t="shared" ref="M26:M28" si="0">I26+J26+K26*1.9+L26</f>
        <v>16.299999999999997</v>
      </c>
      <c r="N26" s="16"/>
    </row>
    <row r="27" spans="2:14" ht="17.25" customHeight="1" x14ac:dyDescent="0.35">
      <c r="B27" s="21" t="s">
        <v>47</v>
      </c>
      <c r="C27" s="29" t="s">
        <v>48</v>
      </c>
      <c r="D27" s="33">
        <v>322</v>
      </c>
      <c r="E27" s="33">
        <v>307</v>
      </c>
      <c r="F27" s="33">
        <v>18</v>
      </c>
      <c r="G27" s="33">
        <v>2</v>
      </c>
      <c r="H27" s="34">
        <v>666</v>
      </c>
      <c r="I27" s="31">
        <v>-27</v>
      </c>
      <c r="J27" s="31">
        <v>-6</v>
      </c>
      <c r="K27" s="33">
        <v>-3</v>
      </c>
      <c r="L27" s="33">
        <v>0</v>
      </c>
      <c r="M27" s="34">
        <f t="shared" si="0"/>
        <v>-38.700000000000003</v>
      </c>
      <c r="N27" s="16"/>
    </row>
    <row r="28" spans="2:14" ht="17.25" customHeight="1" x14ac:dyDescent="0.35">
      <c r="B28" s="21" t="s">
        <v>49</v>
      </c>
      <c r="C28" s="29" t="s">
        <v>50</v>
      </c>
      <c r="D28" s="33">
        <v>1935</v>
      </c>
      <c r="E28" s="33">
        <v>1735</v>
      </c>
      <c r="F28" s="33"/>
      <c r="G28" s="33">
        <v>120</v>
      </c>
      <c r="H28" s="34">
        <f t="shared" ref="H28" si="1">D28+E28+F28*1.9+G28</f>
        <v>3790</v>
      </c>
      <c r="I28" s="33">
        <v>-5</v>
      </c>
      <c r="J28" s="33">
        <v>-40</v>
      </c>
      <c r="K28" s="33">
        <v>0</v>
      </c>
      <c r="L28" s="33">
        <v>0</v>
      </c>
      <c r="M28" s="34">
        <f t="shared" si="0"/>
        <v>-45</v>
      </c>
      <c r="N28" s="16"/>
    </row>
    <row r="29" spans="2:14" x14ac:dyDescent="0.35">
      <c r="B29" s="21" t="s">
        <v>51</v>
      </c>
      <c r="C29" s="29" t="s">
        <v>52</v>
      </c>
      <c r="D29" s="35">
        <f t="shared" ref="D29:M29" si="2">SUM(D24:D28)</f>
        <v>8309.6403706460551</v>
      </c>
      <c r="E29" s="35">
        <f t="shared" si="2"/>
        <v>6605.1487424028146</v>
      </c>
      <c r="F29" s="35">
        <f t="shared" si="2"/>
        <v>362.06179386754275</v>
      </c>
      <c r="G29" s="35">
        <f t="shared" si="2"/>
        <v>259.56782260449313</v>
      </c>
      <c r="H29" s="35">
        <f t="shared" si="2"/>
        <v>15863.774344001693</v>
      </c>
      <c r="I29" s="35">
        <f t="shared" si="2"/>
        <v>21</v>
      </c>
      <c r="J29" s="35">
        <f t="shared" si="2"/>
        <v>52</v>
      </c>
      <c r="K29" s="35">
        <f t="shared" si="2"/>
        <v>13</v>
      </c>
      <c r="L29" s="35">
        <f t="shared" si="2"/>
        <v>-1</v>
      </c>
      <c r="M29" s="35">
        <f t="shared" si="2"/>
        <v>98.5</v>
      </c>
    </row>
    <row r="32" spans="2:14" x14ac:dyDescent="0.35">
      <c r="D32" s="36"/>
      <c r="E32" s="36"/>
      <c r="F32" s="36"/>
      <c r="G32" s="36"/>
      <c r="H32" s="36"/>
      <c r="I32" s="36"/>
      <c r="J32" s="36"/>
      <c r="K32" s="36"/>
      <c r="L32" s="36"/>
      <c r="M3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64F89-BC74-4631-B8B2-339E7AC13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http://schemas.microsoft.com/office/2006/documentManagement/types"/>
    <ds:schemaRef ds:uri="c74d52cd-2ee0-4c46-a9b5-7f4054c7c5b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2ae5ca6d-bcb8-4ec0-a8a7-29506e365b54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2022-02-17T09:12:50Z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