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4/Navneskifte/Excel-grunnlag/"/>
    </mc:Choice>
  </mc:AlternateContent>
  <xr:revisionPtr revIDLastSave="0" documentId="8_{16809425-32A8-40E8-A565-0C9BF6BC3F8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ig-data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L29" i="4"/>
  <c r="K29" i="4"/>
  <c r="J29" i="4"/>
  <c r="I29" i="4"/>
  <c r="H29" i="4"/>
  <c r="G29" i="4"/>
  <c r="F29" i="4"/>
  <c r="E29" i="4"/>
  <c r="D29" i="4"/>
</calcChain>
</file>

<file path=xl/sharedStrings.xml><?xml version="1.0" encoding="utf-8"?>
<sst xmlns="http://schemas.openxmlformats.org/spreadsheetml/2006/main" count="57" uniqueCount="55">
  <si>
    <t>Figur nr</t>
  </si>
  <si>
    <t>Beskrivelse:</t>
  </si>
  <si>
    <t>Figurtekst NOR:</t>
  </si>
  <si>
    <t>Figurtekst ENG:</t>
  </si>
  <si>
    <t>Aksetekster</t>
  </si>
  <si>
    <t>X-akse NOR</t>
  </si>
  <si>
    <t>Ressursklasse</t>
  </si>
  <si>
    <t>X-akse ENG</t>
  </si>
  <si>
    <t>Resource class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</si>
  <si>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</si>
  <si>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</si>
  <si>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</si>
  <si>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</si>
  <si>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</si>
  <si>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</si>
  <si>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</si>
  <si>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Olje og kondensat blir oppgitt i millioner standard kubikkmeter (Sm³). NGL blir oppgitt i millioner tonn, og gass blir oppgitt i milliarder standard kubikkmeter. Omregningsfaktor for NGL i tonn til Sm³ er 1,9. Sum oljeekvivalenter blir oppgitt i millioner Sm³ o.e., 1000 Sm³ gass = 1 Sm³ o.e.</t>
  </si>
  <si>
    <t>Tekstboks-tekst ENG</t>
  </si>
  <si>
    <t>Datatyper NOR</t>
  </si>
  <si>
    <t>Olje</t>
  </si>
  <si>
    <t>Gass</t>
  </si>
  <si>
    <t>NGL</t>
  </si>
  <si>
    <t>Kondensat</t>
  </si>
  <si>
    <t>Sum o.e.</t>
  </si>
  <si>
    <t>Datatyper ENG</t>
  </si>
  <si>
    <t>Oil</t>
  </si>
  <si>
    <t>Gas</t>
  </si>
  <si>
    <t>Condensate</t>
  </si>
  <si>
    <t>Solgt og levert</t>
  </si>
  <si>
    <t>Produced</t>
  </si>
  <si>
    <t>Reserver</t>
  </si>
  <si>
    <t>Reserves</t>
  </si>
  <si>
    <t>Betingede ressurser i felt</t>
  </si>
  <si>
    <t>Contingent resources in fields</t>
  </si>
  <si>
    <t>Betingede ressurser i funn</t>
  </si>
  <si>
    <t>Contingent resources in discoveries</t>
  </si>
  <si>
    <t>Uoppdagede ressurser</t>
  </si>
  <si>
    <t>Undiscovered resources</t>
  </si>
  <si>
    <t>Totalt</t>
  </si>
  <si>
    <t>Total</t>
  </si>
  <si>
    <t>Totale utvinnbare petroleumsressurser i Norskehavet per 31.12.2022</t>
  </si>
  <si>
    <t>Total recoverable petroleum resources in the Norwegian Sea as of 31.12.2022</t>
  </si>
  <si>
    <t>Endring olje fra 2021</t>
  </si>
  <si>
    <t>Change oil from 2021</t>
  </si>
  <si>
    <t>Endring gass fra 2021</t>
  </si>
  <si>
    <t>Change gas from 2021</t>
  </si>
  <si>
    <t>Endring NGL fra 2021</t>
  </si>
  <si>
    <t>Change NGL from 2021</t>
  </si>
  <si>
    <t>Endring kondensat fra 2021</t>
  </si>
  <si>
    <t>Change condensate from 2021</t>
  </si>
  <si>
    <t>Endring sum o.e. fra 2021</t>
  </si>
  <si>
    <t>Change sum o.e. from 2021</t>
  </si>
  <si>
    <t>Oil and condensate are listed in million standard cubic metres (Sm³). NGL is listed in million tonnes, and gas is listed in billion standard cubic metres. The conversion factor for NGL in tonnes to Sm³ is 1.9. Total oil equivalents are listed in million Sm³ o.e., 1000 Sm³ gas = 1 Sm³ o.e.</t>
  </si>
  <si>
    <t>Norwegian Offshore Directorate</t>
  </si>
  <si>
    <t xml:space="preserve"> Sokkeldirektoratet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</si>
</sst>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9.75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969696"/>
      </left>
      <right style="thin">
        <color rgb="FF969696"/>
      </right>
      <top/>
      <bottom style="thin">
        <color indexed="64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</borders>
  <cellStyleXfs count="25">
    <xf numFmtId="0" fontId="0" fillId="0" borderId="0"/>
    <xf numFmtId="0" fontId="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6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/>
    <xf numFmtId="0" fontId="2" fillId="2" borderId="14" xfId="0" applyFont="1" applyFill="1" applyBorder="1"/>
    <xf numFmtId="0" fontId="6" fillId="2" borderId="15" xfId="0" applyFont="1" applyFill="1" applyBorder="1"/>
    <xf numFmtId="0" fontId="6" fillId="2" borderId="22" xfId="0" applyFont="1" applyFill="1" applyBorder="1"/>
    <xf numFmtId="0" fontId="2" fillId="2" borderId="22" xfId="0" applyFont="1" applyFill="1" applyBorder="1"/>
    <xf numFmtId="0" fontId="2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2" fillId="0" borderId="28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2" fillId="2" borderId="24" xfId="0" applyFont="1" applyFill="1" applyBorder="1"/>
    <xf numFmtId="0" fontId="3" fillId="2" borderId="25" xfId="0" applyFont="1" applyFill="1" applyBorder="1"/>
    <xf numFmtId="0" fontId="6" fillId="2" borderId="29" xfId="0" applyFont="1" applyFill="1" applyBorder="1"/>
    <xf numFmtId="0" fontId="6" fillId="2" borderId="30" xfId="0" applyFont="1" applyFill="1" applyBorder="1"/>
    <xf numFmtId="0" fontId="1" fillId="0" borderId="0" xfId="2" applyFont="1"/>
    <xf numFmtId="0" fontId="7" fillId="0" borderId="0" xfId="0" applyFont="1"/>
    <xf numFmtId="0" fontId="0" fillId="0" borderId="0" xfId="2" applyFont="1"/>
    <xf numFmtId="164" fontId="1" fillId="0" borderId="0" xfId="2" applyNumberFormat="1" applyFont="1"/>
    <xf numFmtId="164" fontId="3" fillId="0" borderId="0" xfId="2" applyNumberFormat="1" applyFont="1"/>
    <xf numFmtId="164" fontId="1" fillId="0" borderId="0" xfId="1" applyNumberFormat="1"/>
    <xf numFmtId="0" fontId="2" fillId="0" borderId="26" xfId="0" applyFont="1" applyBorder="1" applyAlignment="1">
      <alignment vertical="top"/>
    </xf>
    <xf numFmtId="0" fontId="2" fillId="0" borderId="27" xfId="0" applyFont="1" applyBorder="1" applyAlignment="1">
      <alignment vertical="top"/>
    </xf>
    <xf numFmtId="0" fontId="2" fillId="0" borderId="27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6" fillId="0" borderId="31" xfId="0" applyFont="1" applyBorder="1" applyAlignment="1">
      <alignment vertical="top"/>
    </xf>
    <xf numFmtId="0" fontId="6" fillId="0" borderId="31" xfId="0" applyFont="1" applyBorder="1" applyAlignment="1">
      <alignment vertical="top" wrapText="1"/>
    </xf>
    <xf numFmtId="164" fontId="7" fillId="0" borderId="0" xfId="0" applyNumberFormat="1" applyFont="1" applyAlignment="1">
      <alignment wrapText="1"/>
    </xf>
    <xf numFmtId="164" fontId="0" fillId="0" borderId="0" xfId="0" applyNumberFormat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12" xfId="0" applyFont="1" applyBorder="1"/>
    <xf numFmtId="0" fontId="2" fillId="0" borderId="13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7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8" fillId="0" borderId="32" xfId="0" applyFont="1" applyBorder="1"/>
    <xf numFmtId="0" fontId="8" fillId="0" borderId="33" xfId="0" applyFont="1" applyBorder="1"/>
    <xf numFmtId="0" fontId="8" fillId="0" borderId="34" xfId="0" applyFont="1" applyBorder="1"/>
    <xf numFmtId="0" fontId="7" fillId="0" borderId="35" xfId="0" applyFont="1" applyBorder="1"/>
    <xf numFmtId="0" fontId="7" fillId="0" borderId="36" xfId="0" applyFont="1" applyBorder="1"/>
    <xf numFmtId="0" fontId="7" fillId="0" borderId="37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0" fillId="0" borderId="12" xfId="0" applyBorder="1"/>
    <xf numFmtId="0" fontId="0" fillId="0" borderId="13" xfId="0" applyBorder="1"/>
    <xf numFmtId="0" fontId="7" fillId="0" borderId="1" xfId="0" applyFont="1" applyBorder="1"/>
    <xf numFmtId="0" fontId="7" fillId="0" borderId="7" xfId="0" applyFont="1" applyBorder="1"/>
  </cellXfs>
  <cellStyles count="25">
    <cellStyle name="=C:\WINNT35\SYSTEM32\COMMAND.COM" xfId="2" xr:uid="{00000000-0005-0000-0000-000000000000}"/>
    <cellStyle name="=C:\WINNT35\SYSTEM32\COMMAND.COM 2" xfId="3" xr:uid="{00000000-0005-0000-0000-000001000000}"/>
    <cellStyle name="Normal" xfId="0" builtinId="0"/>
    <cellStyle name="Normal 10" xfId="4" xr:uid="{00000000-0005-0000-0000-000003000000}"/>
    <cellStyle name="Normal 11" xfId="5" xr:uid="{00000000-0005-0000-0000-000004000000}"/>
    <cellStyle name="Normal 12" xfId="6" xr:uid="{00000000-0005-0000-0000-000005000000}"/>
    <cellStyle name="Normal 13" xfId="7" xr:uid="{00000000-0005-0000-0000-000006000000}"/>
    <cellStyle name="Normal 14" xfId="8" xr:uid="{00000000-0005-0000-0000-000007000000}"/>
    <cellStyle name="Normal 15" xfId="9" xr:uid="{00000000-0005-0000-0000-000008000000}"/>
    <cellStyle name="Normal 16" xfId="10" xr:uid="{00000000-0005-0000-0000-000009000000}"/>
    <cellStyle name="Normal 17" xfId="1" xr:uid="{00000000-0005-0000-0000-00000A000000}"/>
    <cellStyle name="Normal 2" xfId="11" xr:uid="{00000000-0005-0000-0000-00000B000000}"/>
    <cellStyle name="Normal 2 2" xfId="12" xr:uid="{00000000-0005-0000-0000-00000C000000}"/>
    <cellStyle name="Normal 2 3" xfId="13" xr:uid="{00000000-0005-0000-0000-00000D000000}"/>
    <cellStyle name="Normal 2 4" xfId="14" xr:uid="{00000000-0005-0000-0000-00000E000000}"/>
    <cellStyle name="Normal 3" xfId="15" xr:uid="{00000000-0005-0000-0000-00000F000000}"/>
    <cellStyle name="Normal 3 2" xfId="16" xr:uid="{00000000-0005-0000-0000-000010000000}"/>
    <cellStyle name="Normal 3 3" xfId="17" xr:uid="{00000000-0005-0000-0000-000011000000}"/>
    <cellStyle name="Normal 3 4" xfId="18" xr:uid="{00000000-0005-0000-0000-000012000000}"/>
    <cellStyle name="Normal 4" xfId="19" xr:uid="{00000000-0005-0000-0000-000013000000}"/>
    <cellStyle name="Normal 5" xfId="20" xr:uid="{00000000-0005-0000-0000-000014000000}"/>
    <cellStyle name="Normal 6" xfId="21" xr:uid="{00000000-0005-0000-0000-000015000000}"/>
    <cellStyle name="Normal 7" xfId="22" xr:uid="{00000000-0005-0000-0000-000016000000}"/>
    <cellStyle name="Normal 8" xfId="23" xr:uid="{00000000-0005-0000-0000-000017000000}"/>
    <cellStyle name="Normal 9" xfId="24" xr:uid="{00000000-0005-0000-0000-000018000000}"/>
  </cellStyles>
  <dxfs count="0"/>
  <tableStyles count="0" defaultTableStyle="TableStyleMedium9" defaultPivotStyle="PivotStyleLight16"/>
  <colors>
    <mruColors>
      <color rgb="FF969696"/>
      <color rgb="FFFFFFCC"/>
      <color rgb="FF808080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3"/>
  <sheetViews>
    <sheetView tabSelected="1" topLeftCell="A2" workbookViewId="0">
      <selection activeCell="C15" sqref="C15:N15"/>
    </sheetView>
  </sheetViews>
  <sheetFormatPr baseColWidth="10" defaultColWidth="11.453125" defaultRowHeight="14.5"/>
  <cols>
    <col min="1" max="1" width="3.26953125" customWidth="1"/>
    <col min="2" max="2" width="42.26953125" customWidth="1"/>
    <col min="3" max="3" width="35.26953125" customWidth="1"/>
    <col min="4" max="8" width="12.1796875" customWidth="1"/>
    <col min="9" max="9" width="19.54296875" bestFit="1" customWidth="1"/>
    <col min="10" max="10" width="20.1796875" bestFit="1" customWidth="1"/>
    <col min="11" max="11" width="21" bestFit="1" customWidth="1"/>
    <col min="12" max="12" width="27.81640625" bestFit="1" customWidth="1"/>
    <col min="13" max="13" width="25" bestFit="1" customWidth="1"/>
    <col min="14" max="14" width="32.453125" customWidth="1"/>
  </cols>
  <sheetData>
    <row r="1" spans="2:14" ht="15" thickBot="1"/>
    <row r="2" spans="2:14" ht="15" thickBot="1">
      <c r="B2" s="4" t="s">
        <v>0</v>
      </c>
      <c r="C2" s="5"/>
      <c r="D2" s="6" t="s">
        <v>1</v>
      </c>
      <c r="E2" s="37"/>
      <c r="F2" s="38"/>
      <c r="G2" s="38"/>
      <c r="H2" s="38"/>
      <c r="I2" s="38"/>
      <c r="J2" s="38"/>
      <c r="K2" s="38"/>
      <c r="L2" s="38"/>
      <c r="M2" s="38"/>
      <c r="N2" s="39"/>
    </row>
    <row r="3" spans="2:14" ht="1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>
      <c r="B4" s="8" t="s">
        <v>2</v>
      </c>
      <c r="C4" s="40" t="s">
        <v>40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2:14" ht="15" thickBot="1">
      <c r="B5" s="9" t="s">
        <v>3</v>
      </c>
      <c r="C5" s="42" t="s">
        <v>41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4"/>
    </row>
    <row r="6" spans="2:14" ht="15" thickBot="1">
      <c r="B6" s="1"/>
      <c r="D6" s="2"/>
      <c r="F6" s="3"/>
    </row>
    <row r="7" spans="2:14" ht="15" thickBot="1">
      <c r="B7" s="7" t="s">
        <v>4</v>
      </c>
      <c r="E7" s="2"/>
      <c r="G7" s="3"/>
    </row>
    <row r="8" spans="2:14">
      <c r="B8" s="8" t="s">
        <v>5</v>
      </c>
      <c r="C8" s="45" t="s">
        <v>6</v>
      </c>
      <c r="D8" s="46"/>
      <c r="E8" s="46"/>
      <c r="F8" s="47"/>
      <c r="G8" s="3"/>
    </row>
    <row r="9" spans="2:14">
      <c r="B9" s="10" t="s">
        <v>7</v>
      </c>
      <c r="C9" s="48" t="s">
        <v>8</v>
      </c>
      <c r="D9" s="49"/>
      <c r="E9" s="49"/>
      <c r="F9" s="50"/>
    </row>
    <row r="10" spans="2:14">
      <c r="B10" s="11" t="s">
        <v>9</v>
      </c>
      <c r="C10" s="34"/>
      <c r="D10" s="35"/>
      <c r="E10" s="35"/>
      <c r="F10" s="36"/>
      <c r="G10" s="3"/>
    </row>
    <row r="11" spans="2:14">
      <c r="B11" s="10" t="s">
        <v>10</v>
      </c>
      <c r="C11" s="48"/>
      <c r="D11" s="49"/>
      <c r="E11" s="49"/>
      <c r="F11" s="50"/>
      <c r="G11" s="3"/>
    </row>
    <row r="12" spans="2:14">
      <c r="B12" s="11" t="s">
        <v>11</v>
      </c>
      <c r="C12" s="34"/>
      <c r="D12" s="35"/>
      <c r="E12" s="35"/>
      <c r="F12" s="36"/>
      <c r="G12" s="3"/>
    </row>
    <row r="13" spans="2:14" ht="15" thickBot="1">
      <c r="B13" s="9" t="s">
        <v>12</v>
      </c>
      <c r="C13" s="54"/>
      <c r="D13" s="55"/>
      <c r="E13" s="55"/>
      <c r="F13" s="56"/>
      <c r="G13" s="3"/>
    </row>
    <row r="14" spans="2:14" ht="15" thickBot="1">
      <c r="B14" s="1"/>
      <c r="E14" s="2"/>
      <c r="G14" s="3"/>
    </row>
    <row r="15" spans="2:14">
      <c r="B15" s="8" t="s">
        <v>13</v>
      </c>
      <c r="C15" s="57" t="s">
        <v>54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8"/>
    </row>
    <row r="16" spans="2:14" ht="15" thickBot="1">
      <c r="B16" s="9" t="s">
        <v>14</v>
      </c>
      <c r="C16" s="59" t="s">
        <v>53</v>
      </c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60"/>
    </row>
    <row r="17" spans="2:14" ht="15" thickBot="1">
      <c r="B17" s="1"/>
    </row>
    <row r="18" spans="2:14">
      <c r="B18" s="12" t="s">
        <v>15</v>
      </c>
      <c r="C18" s="57" t="s">
        <v>16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8"/>
    </row>
    <row r="19" spans="2:14" ht="15" thickBot="1">
      <c r="B19" s="13" t="s">
        <v>17</v>
      </c>
      <c r="C19" s="51" t="s">
        <v>52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</row>
    <row r="20" spans="2:14">
      <c r="B20" s="1"/>
      <c r="E20" s="2"/>
      <c r="G20" s="3"/>
    </row>
    <row r="22" spans="2:14" ht="16.5" customHeight="1">
      <c r="B22" s="16" t="s">
        <v>18</v>
      </c>
      <c r="C22" s="17"/>
      <c r="D22" s="26" t="s">
        <v>19</v>
      </c>
      <c r="E22" s="27" t="s">
        <v>20</v>
      </c>
      <c r="F22" s="28" t="s">
        <v>21</v>
      </c>
      <c r="G22" s="28" t="s">
        <v>22</v>
      </c>
      <c r="H22" s="28" t="s">
        <v>23</v>
      </c>
      <c r="I22" s="29" t="s">
        <v>42</v>
      </c>
      <c r="J22" s="28" t="s">
        <v>44</v>
      </c>
      <c r="K22" s="28" t="s">
        <v>46</v>
      </c>
      <c r="L22" s="28" t="s">
        <v>48</v>
      </c>
      <c r="M22" s="28" t="s">
        <v>50</v>
      </c>
      <c r="N22" s="14"/>
    </row>
    <row r="23" spans="2:14" ht="17.25" customHeight="1">
      <c r="B23" s="18"/>
      <c r="C23" s="19" t="s">
        <v>24</v>
      </c>
      <c r="D23" s="30" t="s">
        <v>25</v>
      </c>
      <c r="E23" s="30" t="s">
        <v>26</v>
      </c>
      <c r="F23" s="31" t="s">
        <v>21</v>
      </c>
      <c r="G23" s="31" t="s">
        <v>27</v>
      </c>
      <c r="H23" s="31" t="s">
        <v>23</v>
      </c>
      <c r="I23" s="31" t="s">
        <v>43</v>
      </c>
      <c r="J23" s="31" t="s">
        <v>45</v>
      </c>
      <c r="K23" s="31" t="s">
        <v>47</v>
      </c>
      <c r="L23" s="31" t="s">
        <v>49</v>
      </c>
      <c r="M23" s="31" t="s">
        <v>51</v>
      </c>
      <c r="N23" s="15"/>
    </row>
    <row r="24" spans="2:14" ht="17.25" customHeight="1">
      <c r="B24" s="20" t="s">
        <v>28</v>
      </c>
      <c r="C24" s="21" t="s">
        <v>29</v>
      </c>
      <c r="D24" s="25">
        <v>656.47</v>
      </c>
      <c r="E24" s="25">
        <v>687.24</v>
      </c>
      <c r="F24" s="25">
        <v>71.010000000000005</v>
      </c>
      <c r="G24" s="25">
        <v>39.020000000000003</v>
      </c>
      <c r="H24" s="23">
        <v>1517.65</v>
      </c>
      <c r="I24" s="25">
        <v>12.43</v>
      </c>
      <c r="J24" s="25">
        <v>38.28</v>
      </c>
      <c r="K24" s="25">
        <v>0.53</v>
      </c>
      <c r="L24" s="25">
        <v>0.81</v>
      </c>
      <c r="M24" s="23">
        <v>52.52</v>
      </c>
      <c r="N24" s="32"/>
    </row>
    <row r="25" spans="2:14" ht="17.25" customHeight="1">
      <c r="B25" s="22" t="s">
        <v>30</v>
      </c>
      <c r="C25" s="21" t="s">
        <v>31</v>
      </c>
      <c r="D25" s="25">
        <v>108.15</v>
      </c>
      <c r="E25" s="25">
        <v>353.03</v>
      </c>
      <c r="F25" s="25">
        <v>27.01</v>
      </c>
      <c r="G25" s="25">
        <v>3.69</v>
      </c>
      <c r="H25" s="23">
        <v>516.20000000000005</v>
      </c>
      <c r="I25" s="25">
        <v>4.76</v>
      </c>
      <c r="J25" s="25">
        <v>40.19</v>
      </c>
      <c r="K25" s="25">
        <v>2.58</v>
      </c>
      <c r="L25" s="25">
        <v>-0.05</v>
      </c>
      <c r="M25" s="23">
        <v>49.8</v>
      </c>
      <c r="N25" s="32"/>
    </row>
    <row r="26" spans="2:14" ht="17.25" customHeight="1">
      <c r="B26" s="20" t="s">
        <v>32</v>
      </c>
      <c r="C26" s="21" t="s">
        <v>33</v>
      </c>
      <c r="D26" s="25">
        <v>29.25</v>
      </c>
      <c r="E26" s="25">
        <v>37.99</v>
      </c>
      <c r="F26" s="25">
        <v>6.16</v>
      </c>
      <c r="G26" s="25">
        <v>0.05</v>
      </c>
      <c r="H26" s="23">
        <v>79</v>
      </c>
      <c r="I26" s="25">
        <v>-9.19</v>
      </c>
      <c r="J26" s="25">
        <v>-12.9</v>
      </c>
      <c r="K26" s="25">
        <v>-3.9</v>
      </c>
      <c r="L26" s="25">
        <v>0.05</v>
      </c>
      <c r="M26" s="23">
        <v>-29.45</v>
      </c>
      <c r="N26" s="32"/>
    </row>
    <row r="27" spans="2:14" ht="17.25" customHeight="1">
      <c r="B27" s="20" t="s">
        <v>34</v>
      </c>
      <c r="C27" s="21" t="s">
        <v>35</v>
      </c>
      <c r="D27" s="25">
        <v>31.34</v>
      </c>
      <c r="E27" s="25">
        <v>88.35</v>
      </c>
      <c r="F27" s="25">
        <v>2.29</v>
      </c>
      <c r="G27" s="25">
        <v>1.03</v>
      </c>
      <c r="H27" s="23">
        <v>125.08</v>
      </c>
      <c r="I27" s="25">
        <v>-24.48</v>
      </c>
      <c r="J27" s="25">
        <v>-51.54</v>
      </c>
      <c r="K27" s="25">
        <v>-4.92</v>
      </c>
      <c r="L27" s="25">
        <v>-0.21</v>
      </c>
      <c r="M27" s="23">
        <v>-85.57</v>
      </c>
      <c r="N27" s="32"/>
    </row>
    <row r="28" spans="2:14" ht="17.25" customHeight="1">
      <c r="B28" s="20" t="s">
        <v>36</v>
      </c>
      <c r="C28" s="21" t="s">
        <v>37</v>
      </c>
      <c r="D28" s="25">
        <v>325</v>
      </c>
      <c r="E28" s="25">
        <v>380</v>
      </c>
      <c r="F28" s="25">
        <v>0</v>
      </c>
      <c r="G28" s="25">
        <v>30</v>
      </c>
      <c r="H28" s="23">
        <v>735</v>
      </c>
      <c r="I28" s="25">
        <v>-5</v>
      </c>
      <c r="J28" s="25">
        <v>-5</v>
      </c>
      <c r="K28" s="25">
        <v>0</v>
      </c>
      <c r="L28" s="25">
        <v>-5</v>
      </c>
      <c r="M28" s="23">
        <v>-15</v>
      </c>
      <c r="N28" s="32"/>
    </row>
    <row r="29" spans="2:14">
      <c r="B29" s="22" t="s">
        <v>38</v>
      </c>
      <c r="C29" s="21" t="s">
        <v>39</v>
      </c>
      <c r="D29" s="24">
        <f>SUM(D24:D28)</f>
        <v>1150.21</v>
      </c>
      <c r="E29" s="24">
        <f t="shared" ref="E29:M29" si="0">SUM(E24:E28)</f>
        <v>1546.61</v>
      </c>
      <c r="F29" s="24">
        <f t="shared" si="0"/>
        <v>106.47000000000001</v>
      </c>
      <c r="G29" s="24">
        <f t="shared" si="0"/>
        <v>73.789999999999992</v>
      </c>
      <c r="H29" s="24">
        <f t="shared" si="0"/>
        <v>2972.9300000000003</v>
      </c>
      <c r="I29" s="24">
        <f t="shared" si="0"/>
        <v>-21.480000000000004</v>
      </c>
      <c r="J29" s="24">
        <f t="shared" si="0"/>
        <v>9.029999999999994</v>
      </c>
      <c r="K29" s="24">
        <f t="shared" si="0"/>
        <v>-5.7099999999999991</v>
      </c>
      <c r="L29" s="24">
        <f t="shared" si="0"/>
        <v>-4.4000000000000004</v>
      </c>
      <c r="M29" s="24">
        <f t="shared" si="0"/>
        <v>-27.700000000000003</v>
      </c>
    </row>
    <row r="33" spans="4:13">
      <c r="D33" s="33"/>
      <c r="E33" s="33"/>
      <c r="F33" s="33"/>
      <c r="G33" s="33"/>
      <c r="H33" s="33"/>
      <c r="I33" s="33"/>
      <c r="J33" s="33"/>
      <c r="K33" s="33"/>
      <c r="L33" s="33"/>
      <c r="M33" s="33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2E3D04-1521-4074-A239-2A038CDBE7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A8FE50-ACD7-4FA5-A6D2-92CB2E76C308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2ae5ca6d-bcb8-4ec0-a8a7-29506e365b54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c74d52cd-2ee0-4c46-a9b5-7f4054c7c5be"/>
  </ds:schemaRefs>
</ds:datastoreItem>
</file>

<file path=customXml/itemProps3.xml><?xml version="1.0" encoding="utf-8"?>
<ds:datastoreItem xmlns:ds="http://schemas.openxmlformats.org/officeDocument/2006/customXml" ds:itemID="{0E133305-2A59-4680-9BD1-AC2622EA5B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Fig-data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Takamoli Arezo</cp:lastModifiedBy>
  <cp:revision/>
  <dcterms:created xsi:type="dcterms:W3CDTF">2011-06-06T20:00:18Z</dcterms:created>
  <dcterms:modified xsi:type="dcterms:W3CDTF">2023-12-20T07:45:29Z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