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31" documentId="8_{D205AF21-90F2-4C3C-ACBE-C1BD77892838}" xr6:coauthVersionLast="45" xr6:coauthVersionMax="45" xr10:uidLastSave="{104C7BF0-6361-4384-ADC8-A3E598D5FEE7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4" l="1"/>
  <c r="M26" i="4"/>
  <c r="M27" i="4"/>
  <c r="M28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<sst xmlns="http://schemas.openxmlformats.org/spreadsheetml/2006/main" count="57" uniqueCount="55">
  <si>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</si>
  <si>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</si>
  <si>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</si>
  <si>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</si>
  <si>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</si>
  <si>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</si>
  <si>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</si>
  <si>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</si>
  <si>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</si>
  <si>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</si>
  <si>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</si>
  <si>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</si>
  <si>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</si>
  <si>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</si>
  <si>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</si>
  <si>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</si>
  <si>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</si>
  <si>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</si>
  <si>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</si>
  <si>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</si>
  <si>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</si>
  <si>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</si>
  <si>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</si>
  <si>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Produced</t>
  </si>
  <si>
    <t>Contingent resources in fields</t>
  </si>
  <si>
    <t>Contingent resources in discoveries</t>
  </si>
  <si>
    <t>Undiscovered resources</t>
  </si>
  <si>
    <t>Olje</t>
  </si>
  <si>
    <t>Gass</t>
  </si>
  <si>
    <t>NGL</t>
  </si>
  <si>
    <t>Kondensat</t>
  </si>
  <si>
    <t>Sum o.e.</t>
  </si>
  <si>
    <t>Oil</t>
  </si>
  <si>
    <t>Gas</t>
  </si>
  <si>
    <t>Condensate</t>
  </si>
  <si>
    <t>Ressursklasse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</si>
  <si>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</si>
  <si>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</si>
  <si>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Resource class</t>
  </si>
  <si>
    <t>Reserver</t>
  </si>
  <si>
    <t>Reserves</t>
  </si>
  <si>
    <t>Totalt</t>
  </si>
  <si>
    <t>Total</t>
  </si>
  <si>
    <t>Totale petroleumsressurser i Norskehavet per 31.12.2020</t>
  </si>
  <si>
    <t>Original recoverable petroleum resources in the Norwegian Sea as of 31.12.2020</t>
  </si>
  <si>
    <t>Endring olje fra 2019</t>
  </si>
  <si>
    <t>Change oil from 2019</t>
  </si>
  <si>
    <t>Endring gass fra 2019</t>
  </si>
  <si>
    <t>Change gas from 2019</t>
  </si>
  <si>
    <t>Endring NGL fra 2019</t>
  </si>
  <si>
    <t>Change NGL from 2019</t>
  </si>
  <si>
    <t>Endring kondensat fra 2019</t>
  </si>
  <si>
    <t>Endring sum o.e. fra 2019</t>
  </si>
  <si>
    <t>Change condensate from 2019</t>
  </si>
  <si>
    <t>Change sum o.e. from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</si>
</sst>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2" applyNumberFormat="1" applyFont="1" applyFill="1" applyBorder="1"/>
    <xf numFmtId="164" fontId="1" fillId="0" borderId="0" xfId="2" applyNumberFormat="1" applyFont="1" applyBorder="1"/>
    <xf numFmtId="164" fontId="3" fillId="0" borderId="0" xfId="2" applyNumberFormat="1" applyFont="1" applyBorder="1"/>
    <xf numFmtId="164" fontId="1" fillId="0" borderId="0" xfId="1" applyNumberFormat="1" applyFont="1" applyBorder="1"/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164" fontId="7" fillId="0" borderId="0" xfId="0" applyNumberFormat="1" applyFont="1" applyFill="1" applyBorder="1" applyAlignment="1">
      <alignment wrapText="1"/>
    </xf>
    <xf numFmtId="164" fontId="0" fillId="0" borderId="0" xfId="0" applyNumberFormat="1" applyFont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3" fillId="0" borderId="0" xfId="0" applyFont="1" applyFill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" fillId="0" borderId="1" xfId="0" applyFont="1" applyBorder="1"/>
    <xf numFmtId="0" fontId="7" fillId="0" borderId="7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H29" sqref="H29"/>
    </sheetView>
  </sheetViews>
  <sheetFormatPr baseColWidth="10" defaultColWidth="11.42578125" defaultRowHeight="15" x14ac:dyDescent="0.25"/>
  <cols>
    <col min="1" max="1" width="3.28515625" style="1" customWidth="1"/>
    <col min="2" max="2" width="42.28515625" style="1" customWidth="1"/>
    <col min="3" max="3" width="35.28515625" style="1" customWidth="1"/>
    <col min="4" max="4" width="14.5703125" style="1" customWidth="1"/>
    <col min="5" max="5" width="15.7109375" style="1" customWidth="1"/>
    <col min="6" max="6" width="15.5703125" style="1" customWidth="1"/>
    <col min="7" max="7" width="19.85546875" style="1" customWidth="1"/>
    <col min="8" max="8" width="17.5703125" style="1" customWidth="1"/>
    <col min="9" max="9" width="18.85546875" style="1" customWidth="1"/>
    <col min="10" max="10" width="13.140625" style="1" customWidth="1"/>
    <col min="11" max="11" width="13.28515625" style="1" customWidth="1"/>
    <col min="12" max="12" width="11.42578125" style="1" customWidth="1"/>
    <col min="13" max="13" width="12.85546875" style="1" customWidth="1"/>
    <col min="14" max="14" width="32.42578125" style="1" customWidth="1"/>
    <col min="15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6"/>
      <c r="F2" s="47"/>
      <c r="G2" s="47"/>
      <c r="H2" s="47"/>
      <c r="I2" s="47"/>
      <c r="J2" s="47"/>
      <c r="K2" s="47"/>
      <c r="L2" s="47"/>
      <c r="M2" s="47"/>
      <c r="N2" s="48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4" t="s">
        <v>1</v>
      </c>
      <c r="C4" s="49" t="s">
        <v>43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.75" thickBot="1" x14ac:dyDescent="0.3">
      <c r="A5" s="2"/>
      <c r="B5" s="15" t="s">
        <v>2</v>
      </c>
      <c r="C5" s="51" t="s">
        <v>44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4" t="s">
        <v>4</v>
      </c>
      <c r="C8" s="54" t="s">
        <v>35</v>
      </c>
      <c r="D8" s="55"/>
      <c r="E8" s="55"/>
      <c r="F8" s="56"/>
      <c r="G8" s="6"/>
    </row>
    <row r="9" spans="1:14" x14ac:dyDescent="0.25">
      <c r="B9" s="16" t="s">
        <v>5</v>
      </c>
      <c r="C9" s="57" t="s">
        <v>38</v>
      </c>
      <c r="D9" s="58"/>
      <c r="E9" s="58"/>
      <c r="F9" s="59"/>
    </row>
    <row r="10" spans="1:14" x14ac:dyDescent="0.25">
      <c r="B10" s="17" t="s">
        <v>6</v>
      </c>
      <c r="C10" s="43"/>
      <c r="D10" s="44"/>
      <c r="E10" s="44"/>
      <c r="F10" s="45"/>
      <c r="G10" s="6"/>
    </row>
    <row r="11" spans="1:14" x14ac:dyDescent="0.25">
      <c r="B11" s="16" t="s">
        <v>7</v>
      </c>
      <c r="C11" s="57"/>
      <c r="D11" s="58"/>
      <c r="E11" s="58"/>
      <c r="F11" s="59"/>
      <c r="G11" s="6"/>
    </row>
    <row r="12" spans="1:14" x14ac:dyDescent="0.25">
      <c r="B12" s="17" t="s">
        <v>8</v>
      </c>
      <c r="C12" s="43"/>
      <c r="D12" s="44"/>
      <c r="E12" s="44"/>
      <c r="F12" s="45"/>
      <c r="G12" s="6"/>
    </row>
    <row r="13" spans="1:14" ht="15.75" thickBot="1" x14ac:dyDescent="0.3">
      <c r="B13" s="15" t="s">
        <v>9</v>
      </c>
      <c r="C13" s="64"/>
      <c r="D13" s="65"/>
      <c r="E13" s="65"/>
      <c r="F13" s="66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4" t="s">
        <v>16</v>
      </c>
      <c r="C15" s="67" t="s">
        <v>17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.75" thickBot="1" x14ac:dyDescent="0.3">
      <c r="B16" s="15" t="s">
        <v>10</v>
      </c>
      <c r="C16" s="70" t="s">
        <v>18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18" t="s">
        <v>11</v>
      </c>
      <c r="C18" s="67" t="s">
        <v>36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</row>
    <row r="19" spans="2:14" ht="15.75" thickBot="1" x14ac:dyDescent="0.3">
      <c r="B19" s="19" t="s">
        <v>12</v>
      </c>
      <c r="C19" s="61" t="s">
        <v>37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/>
    </row>
    <row r="20" spans="2:14" x14ac:dyDescent="0.25">
      <c r="B20" s="4"/>
      <c r="C20" s="2"/>
      <c r="E20" s="5"/>
      <c r="G20" s="6"/>
    </row>
    <row r="21" spans="2:14" x14ac:dyDescent="0.25">
      <c r="B21" s="3"/>
      <c r="E21" s="2"/>
      <c r="F21" s="2"/>
      <c r="G21" s="2"/>
    </row>
    <row r="22" spans="2:14" ht="16.5" customHeight="1" x14ac:dyDescent="0.25">
      <c r="B22" s="24" t="s">
        <v>13</v>
      </c>
      <c r="C22" s="25"/>
      <c r="D22" s="35" t="s">
        <v>27</v>
      </c>
      <c r="E22" s="36" t="s">
        <v>28</v>
      </c>
      <c r="F22" s="37" t="s">
        <v>29</v>
      </c>
      <c r="G22" s="37" t="s">
        <v>30</v>
      </c>
      <c r="H22" s="37" t="s">
        <v>31</v>
      </c>
      <c r="I22" s="38" t="s">
        <v>45</v>
      </c>
      <c r="J22" s="37" t="s">
        <v>47</v>
      </c>
      <c r="K22" s="37" t="s">
        <v>49</v>
      </c>
      <c r="L22" s="37" t="s">
        <v>51</v>
      </c>
      <c r="M22" s="37" t="s">
        <v>52</v>
      </c>
      <c r="N22" s="21"/>
    </row>
    <row r="23" spans="2:14" ht="17.25" customHeight="1" x14ac:dyDescent="0.25">
      <c r="B23" s="26"/>
      <c r="C23" s="27" t="s">
        <v>14</v>
      </c>
      <c r="D23" s="39" t="s">
        <v>32</v>
      </c>
      <c r="E23" s="39" t="s">
        <v>33</v>
      </c>
      <c r="F23" s="40" t="s">
        <v>29</v>
      </c>
      <c r="G23" s="40" t="s">
        <v>34</v>
      </c>
      <c r="H23" s="40" t="s">
        <v>31</v>
      </c>
      <c r="I23" s="40" t="s">
        <v>46</v>
      </c>
      <c r="J23" s="40" t="s">
        <v>48</v>
      </c>
      <c r="K23" s="40" t="s">
        <v>50</v>
      </c>
      <c r="L23" s="40" t="s">
        <v>53</v>
      </c>
      <c r="M23" s="40" t="s">
        <v>54</v>
      </c>
      <c r="N23" s="22"/>
    </row>
    <row r="24" spans="2:14" s="23" customFormat="1" ht="17.25" customHeight="1" x14ac:dyDescent="0.25">
      <c r="B24" s="28" t="s">
        <v>19</v>
      </c>
      <c r="C24" s="29" t="s">
        <v>23</v>
      </c>
      <c r="D24" s="34">
        <v>633.01879835237503</v>
      </c>
      <c r="E24" s="34">
        <v>608.09643452954788</v>
      </c>
      <c r="F24" s="34">
        <v>65.516056245909724</v>
      </c>
      <c r="G24" s="34">
        <v>37.587105740244034</v>
      </c>
      <c r="H24" s="32">
        <f>D24+E24+F24*1.9+G24</f>
        <v>1403.1828454893955</v>
      </c>
      <c r="I24" s="34">
        <v>10.446318880368722</v>
      </c>
      <c r="J24" s="34">
        <v>37.647986715547859</v>
      </c>
      <c r="K24" s="34">
        <v>2.7347586567085926</v>
      </c>
      <c r="L24" s="34">
        <v>0.99757426459119358</v>
      </c>
      <c r="M24" s="32">
        <f>I24+J24+K24*1.9+L24</f>
        <v>54.287921308254099</v>
      </c>
      <c r="N24" s="41"/>
    </row>
    <row r="25" spans="2:14" s="23" customFormat="1" ht="17.25" customHeight="1" x14ac:dyDescent="0.25">
      <c r="B25" s="30" t="s">
        <v>39</v>
      </c>
      <c r="C25" s="29" t="s">
        <v>40</v>
      </c>
      <c r="D25" s="34">
        <v>100.83745854699819</v>
      </c>
      <c r="E25" s="34">
        <v>278.88327356560001</v>
      </c>
      <c r="F25" s="34">
        <v>23.494762640187005</v>
      </c>
      <c r="G25" s="34">
        <v>3.6523942597559653</v>
      </c>
      <c r="H25" s="32">
        <f t="shared" ref="H25:H28" si="0">D25+E25+F25*1.9+G25</f>
        <v>428.01317538870944</v>
      </c>
      <c r="I25" s="34">
        <v>-15.428929682995658</v>
      </c>
      <c r="J25" s="34">
        <v>-39.654968342400025</v>
      </c>
      <c r="K25" s="34">
        <v>-3.9458922076118625</v>
      </c>
      <c r="L25" s="34">
        <v>-1.1509197015911923</v>
      </c>
      <c r="M25" s="32">
        <f t="shared" ref="M25:M28" si="1">I25+J25+K25*1.9+L25</f>
        <v>-63.73201292144941</v>
      </c>
      <c r="N25" s="41"/>
    </row>
    <row r="26" spans="2:14" s="23" customFormat="1" ht="17.25" customHeight="1" x14ac:dyDescent="0.25">
      <c r="B26" s="28" t="s">
        <v>20</v>
      </c>
      <c r="C26" s="29" t="s">
        <v>24</v>
      </c>
      <c r="D26" s="34">
        <v>39.923103000000012</v>
      </c>
      <c r="E26" s="34">
        <v>67.871352000000002</v>
      </c>
      <c r="F26" s="34">
        <v>5.1814739999999997</v>
      </c>
      <c r="G26" s="34">
        <v>1.831966</v>
      </c>
      <c r="H26" s="32">
        <f t="shared" si="0"/>
        <v>119.47122160000001</v>
      </c>
      <c r="I26" s="34">
        <v>12.902020000000014</v>
      </c>
      <c r="J26" s="34">
        <v>11.170809999999989</v>
      </c>
      <c r="K26" s="34">
        <v>1.5818339999999997</v>
      </c>
      <c r="L26" s="34">
        <v>4.5965999999999951E-2</v>
      </c>
      <c r="M26" s="32">
        <f t="shared" si="1"/>
        <v>27.124280600000002</v>
      </c>
      <c r="N26" s="41"/>
    </row>
    <row r="27" spans="2:14" s="23" customFormat="1" ht="17.25" customHeight="1" x14ac:dyDescent="0.25">
      <c r="B27" s="28" t="s">
        <v>21</v>
      </c>
      <c r="C27" s="29" t="s">
        <v>25</v>
      </c>
      <c r="D27" s="34">
        <v>55.378191999999991</v>
      </c>
      <c r="E27" s="34">
        <v>144.33756599999998</v>
      </c>
      <c r="F27" s="34">
        <v>10.786567999999999</v>
      </c>
      <c r="G27" s="34">
        <v>1.411848</v>
      </c>
      <c r="H27" s="32">
        <f t="shared" si="0"/>
        <v>221.62208519999996</v>
      </c>
      <c r="I27" s="34">
        <v>26.022610999999998</v>
      </c>
      <c r="J27" s="34">
        <v>3.8922639999999831</v>
      </c>
      <c r="K27" s="34">
        <v>2.9947429999999997</v>
      </c>
      <c r="L27" s="34">
        <v>-4.778980999999999</v>
      </c>
      <c r="M27" s="32">
        <f t="shared" si="1"/>
        <v>30.825905699999982</v>
      </c>
      <c r="N27" s="41"/>
    </row>
    <row r="28" spans="2:14" s="23" customFormat="1" ht="17.25" customHeight="1" x14ac:dyDescent="0.25">
      <c r="B28" s="28" t="s">
        <v>22</v>
      </c>
      <c r="C28" s="29" t="s">
        <v>26</v>
      </c>
      <c r="D28" s="34">
        <v>265</v>
      </c>
      <c r="E28" s="34">
        <v>365</v>
      </c>
      <c r="F28" s="34"/>
      <c r="G28" s="34">
        <v>35</v>
      </c>
      <c r="H28" s="32">
        <f t="shared" si="0"/>
        <v>665</v>
      </c>
      <c r="I28" s="34">
        <v>-30</v>
      </c>
      <c r="J28" s="34">
        <v>-25</v>
      </c>
      <c r="K28" s="34">
        <v>0</v>
      </c>
      <c r="L28" s="34">
        <v>0</v>
      </c>
      <c r="M28" s="32">
        <f t="shared" si="1"/>
        <v>-55</v>
      </c>
      <c r="N28" s="41"/>
    </row>
    <row r="29" spans="2:14" s="23" customFormat="1" x14ac:dyDescent="0.25">
      <c r="B29" s="30" t="s">
        <v>41</v>
      </c>
      <c r="C29" s="29" t="s">
        <v>42</v>
      </c>
      <c r="D29" s="33">
        <f>SUM(D24:D28)</f>
        <v>1094.1575518993732</v>
      </c>
      <c r="E29" s="33">
        <f t="shared" ref="E29:M29" si="2">SUM(E24:E28)</f>
        <v>1464.1886260951478</v>
      </c>
      <c r="F29" s="33">
        <f t="shared" si="2"/>
        <v>104.97886088609673</v>
      </c>
      <c r="G29" s="33">
        <f t="shared" si="2"/>
        <v>79.483314000000007</v>
      </c>
      <c r="H29" s="33">
        <f t="shared" si="2"/>
        <v>2837.2893276781051</v>
      </c>
      <c r="I29" s="33">
        <f t="shared" si="2"/>
        <v>3.9420201973730755</v>
      </c>
      <c r="J29" s="33">
        <f t="shared" si="2"/>
        <v>-11.943907626852194</v>
      </c>
      <c r="K29" s="33">
        <f t="shared" si="2"/>
        <v>3.3654434490967295</v>
      </c>
      <c r="L29" s="33">
        <f t="shared" si="2"/>
        <v>-4.8863604369999978</v>
      </c>
      <c r="M29" s="33">
        <f t="shared" si="2"/>
        <v>-6.4939053131953273</v>
      </c>
      <c r="N29" s="20"/>
    </row>
    <row r="30" spans="2:14" x14ac:dyDescent="0.25">
      <c r="D30" s="42"/>
      <c r="E30" s="42"/>
      <c r="F30" s="42"/>
      <c r="G30" s="42"/>
      <c r="H30" s="42"/>
    </row>
    <row r="32" spans="2:14" x14ac:dyDescent="0.25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2:13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2:13" x14ac:dyDescent="0.25">
      <c r="D34" s="34"/>
      <c r="E34" s="34"/>
      <c r="F34" s="34"/>
      <c r="G34" s="34"/>
      <c r="H34" s="32"/>
      <c r="I34" s="34"/>
      <c r="J34" s="34"/>
      <c r="K34" s="34"/>
      <c r="L34" s="34"/>
      <c r="M34" s="32"/>
    </row>
    <row r="35" spans="2:13" x14ac:dyDescent="0.25">
      <c r="D35" s="34"/>
      <c r="E35" s="34"/>
      <c r="F35" s="34"/>
      <c r="G35" s="34"/>
      <c r="H35" s="32"/>
      <c r="I35" s="34"/>
      <c r="J35" s="34"/>
      <c r="K35" s="34"/>
      <c r="L35" s="34"/>
      <c r="M35" s="32"/>
    </row>
    <row r="36" spans="2:13" x14ac:dyDescent="0.25">
      <c r="D36" s="34"/>
      <c r="E36" s="34"/>
      <c r="F36" s="34"/>
      <c r="G36" s="34"/>
      <c r="H36" s="31"/>
      <c r="I36" s="34"/>
      <c r="J36" s="34"/>
      <c r="K36" s="34"/>
      <c r="L36" s="34"/>
      <c r="M36" s="31"/>
    </row>
    <row r="37" spans="2:13" x14ac:dyDescent="0.25">
      <c r="D37" s="33"/>
      <c r="E37" s="33"/>
      <c r="F37" s="33"/>
      <c r="G37" s="33"/>
      <c r="H37" s="33"/>
      <c r="I37" s="33"/>
      <c r="J37" s="33"/>
      <c r="K37" s="33"/>
      <c r="L37" s="33"/>
      <c r="M37" s="33"/>
    </row>
  </sheetData>
  <mergeCells count="15">
    <mergeCell ref="B32:M32"/>
    <mergeCell ref="B33:M33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C67C2BC-5DCC-419D-9CA3-8C6D4BBBD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A8FE50-ACD7-4FA5-A6D2-92CB2E76C308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74d52cd-2ee0-4c46-a9b5-7f4054c7c5be"/>
    <ds:schemaRef ds:uri="2ae5ca6d-bcb8-4ec0-a8a7-29506e365b5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2011-06-07T12:58:08Z</cp:lastPrinted>
  <dcterms:created xsi:type="dcterms:W3CDTF">2011-06-06T20:00:18Z</dcterms:created>
  <dcterms:modified xsi:type="dcterms:W3CDTF">2021-02-04T13:45:00Z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